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EČAJNA MASA iza CG 45\"/>
    </mc:Choice>
  </mc:AlternateContent>
  <xr:revisionPtr revIDLastSave="0" documentId="8_{5CF4DE4B-9AC5-4BDA-B355-4595EAB2ED59}" xr6:coauthVersionLast="47" xr6:coauthVersionMax="47" xr10:uidLastSave="{00000000-0000-0000-0000-000000000000}"/>
  <bookViews>
    <workbookView xWindow="600" yWindow="490" windowWidth="18600" windowHeight="9710" xr2:uid="{00000000-000D-0000-FFFF-FFFF00000000}"/>
  </bookViews>
  <sheets>
    <sheet name="3. REK. Proc. pokr. SITYGR  (2" sheetId="1" r:id="rId1"/>
  </sheets>
  <calcPr calcId="181029"/>
</workbook>
</file>

<file path=xl/calcChain.xml><?xml version="1.0" encoding="utf-8"?>
<calcChain xmlns="http://schemas.openxmlformats.org/spreadsheetml/2006/main">
  <c r="F85" i="1" l="1"/>
  <c r="F32" i="1"/>
  <c r="F83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0" i="1"/>
  <c r="F63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3" i="1" s="1"/>
</calcChain>
</file>

<file path=xl/sharedStrings.xml><?xml version="1.0" encoding="utf-8"?>
<sst xmlns="http://schemas.openxmlformats.org/spreadsheetml/2006/main" count="145" uniqueCount="82">
  <si>
    <t>Red. broj proc.</t>
  </si>
  <si>
    <t>Inv. broj</t>
  </si>
  <si>
    <t>Naziv opreme pokretnine - grupe</t>
  </si>
  <si>
    <t>God. Proiz.</t>
  </si>
  <si>
    <t>god.</t>
  </si>
  <si>
    <t>kom.</t>
  </si>
  <si>
    <t>1.</t>
  </si>
  <si>
    <t>UGOSTITELJSKA OPREMA I NAMJEŠTAJ</t>
  </si>
  <si>
    <t>nep.</t>
  </si>
  <si>
    <r>
      <t xml:space="preserve"> RASHLADNO NEUTRALNI ŠANK, inox, </t>
    </r>
    <r>
      <rPr>
        <sz val="9"/>
        <rFont val="Arial"/>
        <family val="2"/>
        <charset val="238"/>
      </rPr>
      <t>dim. 3600x740x900/1150 mm (prizemlje)</t>
    </r>
  </si>
  <si>
    <r>
      <t xml:space="preserve"> RASHLADNO NEUTRALNI RETROPULT, </t>
    </r>
    <r>
      <rPr>
        <sz val="9"/>
        <rFont val="Arial"/>
        <family val="2"/>
        <charset val="238"/>
      </rPr>
      <t>dim. 4450x600x900 mm (prizemlje)</t>
    </r>
  </si>
  <si>
    <r>
      <t xml:space="preserve"> PERILICA ČAŠA, </t>
    </r>
    <r>
      <rPr>
        <sz val="9"/>
        <rFont val="Arial"/>
        <family val="2"/>
        <charset val="238"/>
      </rPr>
      <t>m. Mach, mod. MB 510E</t>
    </r>
  </si>
  <si>
    <r>
      <t xml:space="preserve"> APARAT za pripremu kave, </t>
    </r>
    <r>
      <rPr>
        <sz val="9"/>
        <rFont val="Arial"/>
        <family val="2"/>
        <charset val="238"/>
      </rPr>
      <t>m. SM, mod. 85-SPRINT-S</t>
    </r>
  </si>
  <si>
    <r>
      <t xml:space="preserve"> MLINAC za kavu, </t>
    </r>
    <r>
      <rPr>
        <sz val="9"/>
        <rFont val="Arial"/>
        <family val="2"/>
        <charset val="238"/>
      </rPr>
      <t>m. SM (La San Marco), mod. 90/A</t>
    </r>
  </si>
  <si>
    <r>
      <t xml:space="preserve"> BLENDER I MIKSER, </t>
    </r>
    <r>
      <rPr>
        <sz val="9"/>
        <rFont val="Arial"/>
        <family val="2"/>
        <charset val="238"/>
      </rPr>
      <t>m. Fimar</t>
    </r>
  </si>
  <si>
    <r>
      <t xml:space="preserve"> LEDOMAT, </t>
    </r>
    <r>
      <rPr>
        <sz val="9"/>
        <rFont val="Arial"/>
        <family val="2"/>
        <charset val="238"/>
      </rPr>
      <t>m. SM (La San Marco), mod. SMG 25</t>
    </r>
  </si>
  <si>
    <r>
      <t xml:space="preserve"> POS UREĐAJ za elektronsku naplatu, </t>
    </r>
    <r>
      <rPr>
        <sz val="9"/>
        <rFont val="Arial"/>
        <family val="2"/>
        <charset val="238"/>
      </rPr>
      <t>m. Micros</t>
    </r>
  </si>
  <si>
    <r>
      <t xml:space="preserve"> RAZGLASNO POJAČALO, </t>
    </r>
    <r>
      <rPr>
        <sz val="9"/>
        <rFont val="Arial"/>
        <family val="2"/>
        <charset val="238"/>
      </rPr>
      <t>m. Jedia co., mod. JPS-2400</t>
    </r>
  </si>
  <si>
    <r>
      <t xml:space="preserve"> UGOSTITELJSKA STOLICA, drvena </t>
    </r>
    <r>
      <rPr>
        <sz val="9"/>
        <rFont val="Arial"/>
        <family val="2"/>
        <charset val="238"/>
      </rPr>
      <t>(prizemlje)</t>
    </r>
  </si>
  <si>
    <r>
      <t xml:space="preserve"> UGOSTITELJSKA STOLICA, drvena</t>
    </r>
    <r>
      <rPr>
        <sz val="9"/>
        <rFont val="Arial"/>
        <family val="2"/>
        <charset val="238"/>
      </rPr>
      <t xml:space="preserve"> (na katu)</t>
    </r>
  </si>
  <si>
    <r>
      <t xml:space="preserve"> UGOSTITELJSKI STOL, drveni </t>
    </r>
    <r>
      <rPr>
        <sz val="9"/>
        <rFont val="Arial"/>
        <family val="2"/>
        <charset val="238"/>
      </rPr>
      <t>(prizemlje)</t>
    </r>
  </si>
  <si>
    <r>
      <t xml:space="preserve"> UGOSTITELJSKI STOL, drveni </t>
    </r>
    <r>
      <rPr>
        <sz val="9"/>
        <rFont val="Arial"/>
        <family val="2"/>
        <charset val="238"/>
      </rPr>
      <t>(na katu)</t>
    </r>
  </si>
  <si>
    <r>
      <t xml:space="preserve"> ORMAR za ugostiteljsku pripremu, 2-dijelni </t>
    </r>
    <r>
      <rPr>
        <sz val="9"/>
        <rFont val="Arial"/>
        <family val="2"/>
        <charset val="238"/>
      </rPr>
      <t>(hodnik)</t>
    </r>
  </si>
  <si>
    <r>
      <t xml:space="preserve"> ORMAR za ugostiteljsku pripremu, 1-dijelni </t>
    </r>
    <r>
      <rPr>
        <sz val="9"/>
        <rFont val="Arial"/>
        <family val="2"/>
        <charset val="238"/>
      </rPr>
      <t>(na katu)</t>
    </r>
  </si>
  <si>
    <r>
      <t xml:space="preserve"> ŠTAPNI MIKSER, </t>
    </r>
    <r>
      <rPr>
        <sz val="9"/>
        <rFont val="Arial"/>
        <family val="2"/>
        <charset val="238"/>
      </rPr>
      <t>m. Robot-Coupe, mod. MP 450 FW (na katu)</t>
    </r>
  </si>
  <si>
    <r>
      <t xml:space="preserve"> PERILICA RUBLJA, </t>
    </r>
    <r>
      <rPr>
        <sz val="9"/>
        <rFont val="Arial"/>
        <family val="2"/>
        <charset val="238"/>
      </rPr>
      <t>m. Elektrolux (na katu)</t>
    </r>
  </si>
  <si>
    <r>
      <t xml:space="preserve"> GARDEROBNI ORMARIĆ, limeni, 3 x 3-dijelni </t>
    </r>
    <r>
      <rPr>
        <sz val="9"/>
        <rFont val="Arial"/>
        <family val="2"/>
        <charset val="238"/>
      </rPr>
      <t>(na katu)</t>
    </r>
  </si>
  <si>
    <r>
      <t xml:space="preserve"> PODNA POLICA, limena, 3x police, 4x razdijela  </t>
    </r>
    <r>
      <rPr>
        <sz val="9"/>
        <rFont val="Arial"/>
        <family val="2"/>
        <charset val="238"/>
      </rPr>
      <t>(na katu)</t>
    </r>
  </si>
  <si>
    <r>
      <t xml:space="preserve"> </t>
    </r>
    <r>
      <rPr>
        <b/>
        <sz val="11"/>
        <rFont val="Arial"/>
        <family val="2"/>
        <charset val="238"/>
      </rPr>
      <t>UGOSTITELJSKI SITNI INVENTAR</t>
    </r>
    <r>
      <rPr>
        <sz val="11"/>
        <rFont val="Arial"/>
        <family val="2"/>
        <charset val="238"/>
      </rPr>
      <t xml:space="preserve">                                   </t>
    </r>
    <r>
      <rPr>
        <sz val="11"/>
        <rFont val="Tahoma"/>
        <family val="2"/>
        <charset val="238"/>
      </rPr>
      <t>●</t>
    </r>
    <r>
      <rPr>
        <sz val="11"/>
        <rFont val="Arial"/>
        <family val="2"/>
        <charset val="238"/>
      </rPr>
      <t xml:space="preserve"> Pribor za konzumaciju  jela i pića</t>
    </r>
  </si>
  <si>
    <t>2.</t>
  </si>
  <si>
    <t>KUHINJSKA OPREMA, APARATI I UREĐAJI</t>
  </si>
  <si>
    <r>
      <t xml:space="preserve"> PEĆ ZA PIZZU, 2-etažna, inox, </t>
    </r>
    <r>
      <rPr>
        <sz val="9"/>
        <rFont val="Arial"/>
        <family val="2"/>
        <charset val="238"/>
      </rPr>
      <t>m. Pizza Group, mod. Entry 8</t>
    </r>
  </si>
  <si>
    <r>
      <t xml:space="preserve"> POSTOLJE 2-etažne peći za pizzu, inox, </t>
    </r>
    <r>
      <rPr>
        <sz val="9"/>
        <rFont val="Arial"/>
        <family val="2"/>
        <charset val="238"/>
      </rPr>
      <t>mod. ENTRY8</t>
    </r>
  </si>
  <si>
    <r>
      <t xml:space="preserve"> MJEŠALICA za tijesto, </t>
    </r>
    <r>
      <rPr>
        <sz val="9"/>
        <rFont val="Arial"/>
        <family val="2"/>
        <charset val="238"/>
      </rPr>
      <t>m. Fimar, mod. 12C Mf</t>
    </r>
  </si>
  <si>
    <r>
      <t xml:space="preserve"> PLINSKA PARNOKONVEKCIJSKA PEĆ, </t>
    </r>
    <r>
      <rPr>
        <sz val="9"/>
        <rFont val="Arial"/>
        <family val="2"/>
        <charset val="238"/>
      </rPr>
      <t>m. Lainox, mod. CG 051</t>
    </r>
  </si>
  <si>
    <r>
      <t xml:space="preserve"> POSTOLJE konvektomata sa vodilicama za GN posude, </t>
    </r>
    <r>
      <rPr>
        <sz val="9"/>
        <rFont val="Arial"/>
        <family val="2"/>
        <charset val="238"/>
      </rPr>
      <t>m. Lainox, mod. ASP 05</t>
    </r>
  </si>
  <si>
    <r>
      <t xml:space="preserve"> ELEKTRIČNA FRITEZA, sa 2 bazena, </t>
    </r>
    <r>
      <rPr>
        <sz val="9"/>
        <rFont val="Arial"/>
        <family val="2"/>
        <charset val="238"/>
      </rPr>
      <t>m. Kogast, mod. EF-7-28M</t>
    </r>
  </si>
  <si>
    <r>
      <t xml:space="preserve"> PLINSKI ROŠTILJ, </t>
    </r>
    <r>
      <rPr>
        <sz val="9"/>
        <rFont val="Arial"/>
        <family val="2"/>
        <charset val="238"/>
      </rPr>
      <t>m. Kogast, mod. PZ</t>
    </r>
  </si>
  <si>
    <r>
      <t xml:space="preserve"> PLINSKI ŠTEDNJAK, </t>
    </r>
    <r>
      <rPr>
        <sz val="9"/>
        <rFont val="Arial"/>
        <family val="2"/>
        <charset val="238"/>
      </rPr>
      <t>m. Kogast, mod. PS-47/P</t>
    </r>
  </si>
  <si>
    <r>
      <t xml:space="preserve"> ELEKTRIČNA TOPLOVODNA KUPKA </t>
    </r>
    <r>
      <rPr>
        <sz val="10"/>
        <rFont val="Arial"/>
        <family val="2"/>
        <charset val="238"/>
      </rPr>
      <t>(Bagna maria)</t>
    </r>
    <r>
      <rPr>
        <sz val="11"/>
        <rFont val="Arial"/>
        <family val="2"/>
        <charset val="238"/>
      </rPr>
      <t xml:space="preserve"> 2x + POSTOLJE, zatvoreno sa 2 vrata, </t>
    </r>
    <r>
      <rPr>
        <sz val="9"/>
        <rFont val="Arial"/>
        <family val="2"/>
        <charset val="238"/>
      </rPr>
      <t>m. Kogast, mod. EKT-40</t>
    </r>
  </si>
  <si>
    <r>
      <t xml:space="preserve"> RADNI STOL-ORMARIĆ sa 4 ladice, inox, </t>
    </r>
    <r>
      <rPr>
        <sz val="9"/>
        <rFont val="Arial"/>
        <family val="2"/>
        <charset val="238"/>
      </rPr>
      <t>dim. 400x650x630 mm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</si>
  <si>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</t>
    </r>
  </si>
  <si>
    <t xml:space="preserve"> KUHINJSKA NAPA, inox, duž. 4m</t>
  </si>
  <si>
    <r>
      <t xml:space="preserve"> RASHLADNI PIZZA PULT sa granitnom pločom, </t>
    </r>
    <r>
      <rPr>
        <sz val="9"/>
        <rFont val="Arial"/>
        <family val="2"/>
        <charset val="238"/>
      </rPr>
      <t>m. LTH, mod. Pizza Compact Inn</t>
    </r>
  </si>
  <si>
    <r>
      <t xml:space="preserve"> SUDOPER, 1-dijelni sa donjom policom i slavinom, inox, </t>
    </r>
    <r>
      <rPr>
        <sz val="9"/>
        <rFont val="Arial"/>
        <family val="2"/>
        <charset val="238"/>
      </rPr>
      <t>m. Euroinox</t>
    </r>
  </si>
  <si>
    <r>
      <t xml:space="preserve"> RASHLADNI ORMAR, zpr. 580 lit., inox, </t>
    </r>
    <r>
      <rPr>
        <sz val="9"/>
        <rFont val="Arial"/>
        <family val="2"/>
        <charset val="238"/>
      </rPr>
      <t>m. Euroinox</t>
    </r>
  </si>
  <si>
    <r>
      <t xml:space="preserve"> RASHLADNI STOL sa 3 box vrata, snage 439 W, sudoperom, slavinom i koterm pločom, inox</t>
    </r>
    <r>
      <rPr>
        <sz val="9"/>
        <rFont val="Arial"/>
        <family val="2"/>
        <charset val="238"/>
      </rPr>
      <t xml:space="preserve"> (do zida)</t>
    </r>
  </si>
  <si>
    <r>
      <t xml:space="preserve"> RASHLADNI STOL sa 3 box vrata, snage 439 W, inox</t>
    </r>
    <r>
      <rPr>
        <sz val="9"/>
        <rFont val="Arial"/>
        <family val="2"/>
        <charset val="238"/>
      </rPr>
      <t xml:space="preserve"> (do zida)</t>
    </r>
  </si>
  <si>
    <r>
      <t xml:space="preserve"> ORMARIĆ, viseći, sa kliznim vratima i središnjom policom, inox </t>
    </r>
    <r>
      <rPr>
        <sz val="9"/>
        <rFont val="Arial"/>
        <family val="2"/>
        <charset val="238"/>
      </rPr>
      <t>(iznad rad. stolova do zida)</t>
    </r>
  </si>
  <si>
    <r>
      <t xml:space="preserve"> VAGA, digitalna, </t>
    </r>
    <r>
      <rPr>
        <sz val="9"/>
        <rFont val="Arial"/>
        <family val="2"/>
        <charset val="238"/>
      </rPr>
      <t>m. Digitron, mod. MEPL-15</t>
    </r>
  </si>
  <si>
    <r>
      <t xml:space="preserve"> SALAMOREZNICA, </t>
    </r>
    <r>
      <rPr>
        <sz val="9"/>
        <rFont val="Arial"/>
        <family val="2"/>
        <charset val="238"/>
      </rPr>
      <t>m. Sirman, mod. Agata 300</t>
    </r>
  </si>
  <si>
    <r>
      <t xml:space="preserve"> ELEKTRIČNI STOL sa 2-stranim kliznim vratima i središnjom policom, </t>
    </r>
    <r>
      <rPr>
        <sz val="9"/>
        <rFont val="Arial"/>
        <family val="2"/>
        <charset val="238"/>
      </rPr>
      <t>m. Euroinox (do bagna marie)</t>
    </r>
  </si>
  <si>
    <r>
      <t xml:space="preserve"> RADNI STOL-ORMARIĆ sa 2-krilnim vratima, </t>
    </r>
    <r>
      <rPr>
        <sz val="9"/>
        <rFont val="Arial"/>
        <family val="2"/>
        <charset val="238"/>
      </rPr>
      <t>m. Euroinox</t>
    </r>
  </si>
  <si>
    <t xml:space="preserve"> SANITARNI UMIVAONIK, ZIDNI, inox</t>
  </si>
  <si>
    <r>
      <t xml:space="preserve"> SUDOPER 2-dijelni, sa donjom policom, pomičnom slavinom i mješalicom, inox </t>
    </r>
    <r>
      <rPr>
        <sz val="9"/>
        <rFont val="Arial"/>
        <family val="2"/>
        <charset val="238"/>
      </rPr>
      <t>m. Euroinox</t>
    </r>
  </si>
  <si>
    <r>
      <t xml:space="preserve"> REGAL, 4-etažni, otvoreni s perforiranim policama, inox, </t>
    </r>
    <r>
      <rPr>
        <sz val="9"/>
        <rFont val="Arial"/>
        <family val="2"/>
        <charset val="238"/>
      </rPr>
      <t>dim. 1300x540x1700 mm</t>
    </r>
  </si>
  <si>
    <t xml:space="preserve"> SERVIRNI PLADANJ sa ručkama, inox</t>
  </si>
  <si>
    <r>
      <t xml:space="preserve"> SERVIRNA KOLICA, 3-etažna, inox, </t>
    </r>
    <r>
      <rPr>
        <sz val="9"/>
        <rFont val="Arial"/>
        <family val="2"/>
        <charset val="238"/>
      </rPr>
      <t>dim. 800x500x695 mm</t>
    </r>
  </si>
  <si>
    <t xml:space="preserve"> RADNI STOL za obradu namirnica, sa sudoperom i otvorom za otpatke, inox</t>
  </si>
  <si>
    <t xml:space="preserve"> STOL izlazni, sa zidnom zaštitom</t>
  </si>
  <si>
    <r>
      <t xml:space="preserve"> PERILICA POSUĐA, </t>
    </r>
    <r>
      <rPr>
        <sz val="9"/>
        <rFont val="Arial"/>
        <family val="2"/>
        <charset val="238"/>
      </rPr>
      <t>m. Mach, mod. MS 900E</t>
    </r>
  </si>
  <si>
    <t xml:space="preserve"> RADNI STOL sa donjom policom, zaobljenim prednjim rubom, inox</t>
  </si>
  <si>
    <r>
      <t xml:space="preserve"> MIKROVALNA PEĆICA, </t>
    </r>
    <r>
      <rPr>
        <sz val="9"/>
        <rFont val="Arial"/>
        <family val="2"/>
        <charset val="238"/>
      </rPr>
      <t>m. Mineapolis, mod. WD 900 Combi</t>
    </r>
  </si>
  <si>
    <r>
      <t xml:space="preserve"> STOL sa sudoperom, otvorom za otpatke, donjom policom, pomičnom pipom i mješalicom, inox, </t>
    </r>
    <r>
      <rPr>
        <sz val="9"/>
        <rFont val="Arial"/>
        <family val="2"/>
        <charset val="238"/>
      </rPr>
      <t>m. Euroinox</t>
    </r>
  </si>
  <si>
    <t xml:space="preserve"> RADNI STOL sa donjom policom, zaobljenim prednjim rubom i zidnom zaštitom, inox</t>
  </si>
  <si>
    <r>
      <t xml:space="preserve"> POSUDA na kolicima, za kuhinjski otpad, inox, </t>
    </r>
    <r>
      <rPr>
        <sz val="9"/>
        <rFont val="Arial"/>
        <family val="2"/>
        <charset val="238"/>
      </rPr>
      <t>vol.50 lit.</t>
    </r>
  </si>
  <si>
    <t xml:space="preserve"> RADNI STOL sa donjom policom, ravnim prednjim rubom i zidnom zaštitom , inox</t>
  </si>
  <si>
    <r>
      <t xml:space="preserve"> REZALICA POVRĆA, </t>
    </r>
    <r>
      <rPr>
        <sz val="9"/>
        <rFont val="Arial"/>
        <family val="2"/>
        <charset val="238"/>
      </rPr>
      <t>m. Sirman, mod. TM</t>
    </r>
  </si>
  <si>
    <t xml:space="preserve"> ZIDNA POLICA, inox</t>
  </si>
  <si>
    <r>
      <t xml:space="preserve"> </t>
    </r>
    <r>
      <rPr>
        <sz val="11"/>
        <rFont val="Arial"/>
        <family val="2"/>
        <charset val="238"/>
      </rPr>
      <t>STROPNA POLICA sa L-nosačima (2x), inox</t>
    </r>
  </si>
  <si>
    <r>
      <t xml:space="preserve"> ELEKTRIČNI STERILIZATOR, </t>
    </r>
    <r>
      <rPr>
        <sz val="9"/>
        <rFont val="Arial"/>
        <family val="2"/>
        <charset val="238"/>
      </rPr>
      <t>m. Sirnan, mod. U.V.A. 16W</t>
    </r>
  </si>
  <si>
    <r>
      <t xml:space="preserve"> VOLUMETRIJSKI OMEKŠIVAČ, </t>
    </r>
    <r>
      <rPr>
        <sz val="9"/>
        <rFont val="Arial"/>
        <family val="2"/>
        <charset val="238"/>
      </rPr>
      <t>tip. Kao BRITA-Aquasoft 1</t>
    </r>
  </si>
  <si>
    <r>
      <t xml:space="preserve"> RADNI STOL zatvoren sa 3 strane, ravnim prednjim rubom i vodenim rubom, inox, </t>
    </r>
    <r>
      <rPr>
        <sz val="9"/>
        <rFont val="Arial"/>
        <family val="2"/>
        <charset val="238"/>
      </rPr>
      <t>dim. 1300x540x1700 mm</t>
    </r>
  </si>
  <si>
    <t xml:space="preserve"> STOL sa 1-stranim kliznim vratima i središnjom policom, zaobljenim prednjim rubom, leđa vidljiva</t>
  </si>
  <si>
    <r>
      <t xml:space="preserve"> </t>
    </r>
    <r>
      <rPr>
        <b/>
        <sz val="11"/>
        <rFont val="Arial"/>
        <family val="2"/>
        <charset val="238"/>
      </rPr>
      <t>KUHINJSKI SITNI INVENTAR</t>
    </r>
    <r>
      <rPr>
        <sz val="11"/>
        <rFont val="Arial"/>
        <family val="2"/>
        <charset val="238"/>
      </rPr>
      <t xml:space="preserve">                                           </t>
    </r>
    <r>
      <rPr>
        <sz val="11"/>
        <rFont val="Tahoma"/>
        <family val="2"/>
        <charset val="238"/>
      </rPr>
      <t xml:space="preserve">● </t>
    </r>
    <r>
      <rPr>
        <sz val="11"/>
        <rFont val="Arial"/>
        <family val="2"/>
        <charset val="238"/>
      </rPr>
      <t>Posuđe i pribor za pripremu hrane</t>
    </r>
  </si>
  <si>
    <t>€</t>
  </si>
  <si>
    <t xml:space="preserve">POPIS POKRETNINA U OBJEKTU BASTERNA </t>
  </si>
  <si>
    <t>UKUPNO  2 :</t>
  </si>
  <si>
    <t>UKUPNO  1</t>
  </si>
  <si>
    <t>SVEUKUPNO 1 + 2</t>
  </si>
  <si>
    <t>PRODAJNA CIJENA  (NE SADRŽI PDV)</t>
  </si>
  <si>
    <t xml:space="preserve">     CIJENA ISPOD KOJE SE NEĆE PRODATI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</si>
</sst>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"/>
    <numFmt numFmtId="166" formatCode="_-* #,##0.00\ [$€-1]_-;\-* #,##0.00\ [$€-1]_-;_-* &quot;-&quot;??\ [$€-1]_-;_-@_-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Helv"/>
    </font>
    <font>
      <b/>
      <sz val="12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0"/>
      <name val="Verdana"/>
      <family val="2"/>
      <charset val="238"/>
    </font>
    <font>
      <b/>
      <sz val="16"/>
      <name val="Arial"/>
      <family val="2"/>
      <charset val="238"/>
    </font>
    <font>
      <b/>
      <sz val="11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13" fillId="0" borderId="0"/>
  </cellStyleXfs>
  <cellXfs count="143">
    <xf numFmtId="0" fontId="0" fillId="0" borderId="0" xfId="0"/>
    <xf numFmtId="0" fontId="2" fillId="0" borderId="0" xfId="1"/>
    <xf numFmtId="4" fontId="2" fillId="0" borderId="0" xfId="1" applyNumberFormat="1" applyAlignment="1">
      <alignment horizontal="right"/>
    </xf>
    <xf numFmtId="0" fontId="2" fillId="0" borderId="0" xfId="2"/>
    <xf numFmtId="0" fontId="3" fillId="0" borderId="0" xfId="2" applyFont="1" applyAlignment="1">
      <alignment horizontal="left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0" borderId="14" xfId="1" applyBorder="1" applyAlignment="1">
      <alignment horizontal="left"/>
    </xf>
    <xf numFmtId="3" fontId="10" fillId="0" borderId="14" xfId="1" applyNumberFormat="1" applyFont="1" applyBorder="1" applyAlignment="1">
      <alignment horizontal="center"/>
    </xf>
    <xf numFmtId="4" fontId="11" fillId="0" borderId="1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64" fontId="2" fillId="0" borderId="0" xfId="1" applyNumberFormat="1"/>
    <xf numFmtId="4" fontId="2" fillId="0" borderId="0" xfId="1" applyNumberFormat="1"/>
    <xf numFmtId="1" fontId="2" fillId="0" borderId="0" xfId="1" applyNumberFormat="1" applyAlignment="1">
      <alignment horizontal="center"/>
    </xf>
    <xf numFmtId="0" fontId="12" fillId="2" borderId="15" xfId="1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3" fontId="15" fillId="2" borderId="14" xfId="4" applyNumberFormat="1" applyFont="1" applyFill="1" applyBorder="1" applyAlignment="1">
      <alignment horizontal="right" vertical="center"/>
    </xf>
    <xf numFmtId="3" fontId="16" fillId="2" borderId="14" xfId="1" applyNumberFormat="1" applyFont="1" applyFill="1" applyBorder="1" applyAlignment="1">
      <alignment horizontal="center" vertical="center"/>
    </xf>
    <xf numFmtId="4" fontId="11" fillId="2" borderId="16" xfId="1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4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" fontId="2" fillId="0" borderId="0" xfId="1" applyNumberFormat="1" applyAlignment="1">
      <alignment horizontal="center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4" fillId="2" borderId="18" xfId="4" applyFont="1" applyFill="1" applyBorder="1" applyAlignment="1">
      <alignment horizontal="center" vertical="center"/>
    </xf>
    <xf numFmtId="4" fontId="19" fillId="0" borderId="0" xfId="1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center" wrapText="1"/>
    </xf>
    <xf numFmtId="4" fontId="21" fillId="0" borderId="0" xfId="1" applyNumberFormat="1" applyFont="1" applyAlignment="1">
      <alignment horizontal="right" vertical="center"/>
    </xf>
    <xf numFmtId="0" fontId="15" fillId="2" borderId="17" xfId="1" applyFont="1" applyFill="1" applyBorder="1" applyAlignment="1">
      <alignment horizontal="center" vertical="center"/>
    </xf>
    <xf numFmtId="4" fontId="22" fillId="0" borderId="0" xfId="1" applyNumberFormat="1" applyFont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4" fillId="2" borderId="21" xfId="4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3" fontId="10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right"/>
    </xf>
    <xf numFmtId="0" fontId="5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1" xfId="1" applyBorder="1" applyAlignment="1">
      <alignment horizontal="left"/>
    </xf>
    <xf numFmtId="3" fontId="10" fillId="0" borderId="11" xfId="1" applyNumberFormat="1" applyFont="1" applyBorder="1" applyAlignment="1">
      <alignment horizontal="center"/>
    </xf>
    <xf numFmtId="4" fontId="11" fillId="0" borderId="11" xfId="1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0" fontId="2" fillId="2" borderId="19" xfId="0" applyFont="1" applyFill="1" applyBorder="1" applyAlignment="1">
      <alignment horizontal="left" vertical="center" wrapText="1"/>
    </xf>
    <xf numFmtId="0" fontId="15" fillId="0" borderId="22" xfId="1" applyFont="1" applyBorder="1" applyAlignment="1">
      <alignment horizontal="center"/>
    </xf>
    <xf numFmtId="0" fontId="12" fillId="0" borderId="22" xfId="4" applyFont="1" applyBorder="1" applyAlignment="1">
      <alignment horizontal="center"/>
    </xf>
    <xf numFmtId="0" fontId="24" fillId="0" borderId="22" xfId="4" applyFont="1" applyBorder="1"/>
    <xf numFmtId="0" fontId="15" fillId="0" borderId="22" xfId="4" applyFont="1" applyBorder="1" applyAlignment="1">
      <alignment horizontal="center"/>
    </xf>
    <xf numFmtId="3" fontId="24" fillId="0" borderId="22" xfId="1" applyNumberFormat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0" fontId="2" fillId="0" borderId="0" xfId="4" applyFont="1"/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right"/>
    </xf>
    <xf numFmtId="4" fontId="15" fillId="0" borderId="0" xfId="1" applyNumberFormat="1" applyFont="1" applyAlignment="1">
      <alignment horizontal="left"/>
    </xf>
    <xf numFmtId="0" fontId="24" fillId="0" borderId="0" xfId="1" applyFont="1"/>
    <xf numFmtId="0" fontId="27" fillId="0" borderId="0" xfId="5" applyFont="1" applyAlignment="1">
      <alignment horizontal="center" vertical="center"/>
    </xf>
    <xf numFmtId="0" fontId="24" fillId="0" borderId="0" xfId="1" applyFont="1" applyAlignment="1">
      <alignment horizontal="right" vertical="center"/>
    </xf>
    <xf numFmtId="3" fontId="14" fillId="0" borderId="0" xfId="5" applyNumberFormat="1" applyFont="1" applyAlignment="1">
      <alignment horizontal="right" vertical="center"/>
    </xf>
    <xf numFmtId="0" fontId="8" fillId="0" borderId="0" xfId="5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vertical="center"/>
    </xf>
    <xf numFmtId="3" fontId="3" fillId="0" borderId="0" xfId="5" applyNumberFormat="1" applyFont="1"/>
    <xf numFmtId="4" fontId="3" fillId="0" borderId="0" xfId="5" applyNumberFormat="1" applyFont="1"/>
    <xf numFmtId="0" fontId="2" fillId="0" borderId="0" xfId="5"/>
    <xf numFmtId="4" fontId="2" fillId="0" borderId="0" xfId="5" applyNumberFormat="1" applyAlignment="1">
      <alignment horizontal="right"/>
    </xf>
    <xf numFmtId="0" fontId="5" fillId="0" borderId="0" xfId="5" applyFont="1" applyAlignment="1">
      <alignment horizontal="center"/>
    </xf>
    <xf numFmtId="0" fontId="28" fillId="0" borderId="0" xfId="5" applyFont="1"/>
    <xf numFmtId="0" fontId="7" fillId="0" borderId="0" xfId="1" applyFont="1" applyAlignment="1">
      <alignment horizontal="center"/>
    </xf>
    <xf numFmtId="0" fontId="29" fillId="0" borderId="0" xfId="1" applyFont="1"/>
    <xf numFmtId="4" fontId="30" fillId="0" borderId="0" xfId="1" applyNumberFormat="1" applyFont="1" applyAlignment="1">
      <alignment horizontal="right"/>
    </xf>
    <xf numFmtId="49" fontId="31" fillId="0" borderId="0" xfId="1" applyNumberFormat="1" applyFont="1" applyAlignment="1">
      <alignment horizontal="right"/>
    </xf>
    <xf numFmtId="0" fontId="18" fillId="2" borderId="14" xfId="4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2" borderId="14" xfId="4" applyFont="1" applyFill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2" fontId="2" fillId="0" borderId="0" xfId="1" applyNumberFormat="1" applyAlignment="1">
      <alignment vertical="center"/>
    </xf>
    <xf numFmtId="3" fontId="11" fillId="2" borderId="18" xfId="1" applyNumberFormat="1" applyFont="1" applyFill="1" applyBorder="1" applyAlignment="1">
      <alignment horizontal="center" vertical="center"/>
    </xf>
    <xf numFmtId="3" fontId="11" fillId="2" borderId="21" xfId="1" applyNumberFormat="1" applyFont="1" applyFill="1" applyBorder="1" applyAlignment="1">
      <alignment horizontal="center" vertical="center"/>
    </xf>
    <xf numFmtId="3" fontId="18" fillId="2" borderId="24" xfId="1" applyNumberFormat="1" applyFont="1" applyFill="1" applyBorder="1" applyAlignment="1">
      <alignment horizontal="right" vertical="center"/>
    </xf>
    <xf numFmtId="3" fontId="18" fillId="2" borderId="25" xfId="1" applyNumberFormat="1" applyFont="1" applyFill="1" applyBorder="1" applyAlignment="1">
      <alignment horizontal="right" vertical="center"/>
    </xf>
    <xf numFmtId="3" fontId="11" fillId="2" borderId="27" xfId="1" applyNumberFormat="1" applyFont="1" applyFill="1" applyBorder="1" applyAlignment="1">
      <alignment horizontal="center" vertical="center"/>
    </xf>
    <xf numFmtId="3" fontId="17" fillId="0" borderId="28" xfId="1" applyNumberFormat="1" applyFont="1" applyBorder="1" applyAlignment="1">
      <alignment horizontal="right"/>
    </xf>
    <xf numFmtId="0" fontId="10" fillId="0" borderId="23" xfId="1" applyFont="1" applyBorder="1" applyAlignment="1">
      <alignment horizontal="left"/>
    </xf>
    <xf numFmtId="0" fontId="5" fillId="0" borderId="23" xfId="1" applyFont="1" applyBorder="1" applyAlignment="1">
      <alignment horizontal="center"/>
    </xf>
    <xf numFmtId="166" fontId="11" fillId="0" borderId="26" xfId="1" applyNumberFormat="1" applyFont="1" applyBorder="1" applyAlignment="1">
      <alignment horizontal="right"/>
    </xf>
    <xf numFmtId="166" fontId="10" fillId="0" borderId="23" xfId="1" applyNumberFormat="1" applyFont="1" applyBorder="1" applyAlignment="1">
      <alignment horizontal="center"/>
    </xf>
    <xf numFmtId="3" fontId="26" fillId="0" borderId="23" xfId="5" applyNumberFormat="1" applyFont="1" applyBorder="1" applyAlignment="1">
      <alignment horizontal="right" vertical="center"/>
    </xf>
    <xf numFmtId="0" fontId="25" fillId="0" borderId="0" xfId="1" applyFont="1" applyAlignment="1">
      <alignment horizontal="center"/>
    </xf>
    <xf numFmtId="0" fontId="26" fillId="0" borderId="23" xfId="5" applyFont="1" applyBorder="1" applyAlignment="1">
      <alignment horizontal="center" vertical="center"/>
    </xf>
    <xf numFmtId="166" fontId="11" fillId="0" borderId="23" xfId="5" applyNumberFormat="1" applyFont="1" applyBorder="1" applyAlignment="1">
      <alignment horizontal="right" vertical="center"/>
    </xf>
    <xf numFmtId="4" fontId="25" fillId="0" borderId="0" xfId="1" applyNumberFormat="1" applyFont="1" applyAlignment="1">
      <alignment horizontal="left"/>
    </xf>
    <xf numFmtId="0" fontId="25" fillId="0" borderId="0" xfId="1" applyFont="1"/>
    <xf numFmtId="0" fontId="17" fillId="0" borderId="0" xfId="1" applyFont="1"/>
    <xf numFmtId="166" fontId="33" fillId="0" borderId="26" xfId="5" applyNumberFormat="1" applyFont="1" applyBorder="1" applyAlignment="1">
      <alignment horizontal="right" vertical="center"/>
    </xf>
    <xf numFmtId="3" fontId="28" fillId="2" borderId="23" xfId="1" applyNumberFormat="1" applyFont="1" applyFill="1" applyBorder="1" applyAlignment="1">
      <alignment horizontal="right" vertical="center"/>
    </xf>
    <xf numFmtId="2" fontId="2" fillId="0" borderId="23" xfId="1" applyNumberFormat="1" applyBorder="1" applyAlignment="1">
      <alignment vertical="center"/>
    </xf>
    <xf numFmtId="2" fontId="4" fillId="0" borderId="23" xfId="1" applyNumberFormat="1" applyFont="1" applyBorder="1" applyAlignment="1">
      <alignment horizontal="right" vertical="center"/>
    </xf>
    <xf numFmtId="166" fontId="17" fillId="0" borderId="0" xfId="5" applyNumberFormat="1" applyFont="1" applyAlignment="1">
      <alignment horizontal="left" vertical="center"/>
    </xf>
    <xf numFmtId="0" fontId="17" fillId="0" borderId="23" xfId="5" applyFont="1" applyBorder="1" applyAlignment="1">
      <alignment vertical="center"/>
    </xf>
    <xf numFmtId="3" fontId="3" fillId="0" borderId="23" xfId="5" applyNumberFormat="1" applyFont="1" applyBorder="1"/>
    <xf numFmtId="4" fontId="3" fillId="0" borderId="23" xfId="5" applyNumberFormat="1" applyFont="1" applyBorder="1"/>
    <xf numFmtId="166" fontId="17" fillId="0" borderId="23" xfId="5" applyNumberFormat="1" applyFont="1" applyBorder="1"/>
    <xf numFmtId="0" fontId="26" fillId="0" borderId="23" xfId="1" applyFont="1" applyBorder="1" applyAlignment="1">
      <alignment horizontal="right" vertical="center"/>
    </xf>
    <xf numFmtId="0" fontId="32" fillId="0" borderId="0" xfId="2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14">
    <cellStyle name="Normal 2" xfId="6" xr:uid="{00000000-0005-0000-0000-000000000000}"/>
    <cellStyle name="Normal_01.3. Procjena pokretnina - TRANSADRIA Ri" xfId="7" xr:uid="{00000000-0005-0000-0000-000001000000}"/>
    <cellStyle name="Normal_3 Procjena osnovnih sredstava - SEDMERAC" xfId="2" xr:uid="{00000000-0005-0000-0000-000002000000}"/>
    <cellStyle name="Normal_3 Procjena strojeva" xfId="3" xr:uid="{00000000-0005-0000-0000-000003000000}"/>
    <cellStyle name="Normal_Popis osnovnih sredstava DI Vrbovsko" xfId="4" xr:uid="{00000000-0005-0000-0000-000004000000}"/>
    <cellStyle name="Normalno" xfId="0" builtinId="0"/>
    <cellStyle name="Normalno 2" xfId="1" xr:uid="{00000000-0005-0000-0000-000007000000}"/>
    <cellStyle name="Normalno 2 2" xfId="8" xr:uid="{00000000-0005-0000-0000-000008000000}"/>
    <cellStyle name="Normalno 2 2 2" xfId="5" xr:uid="{00000000-0005-0000-0000-000009000000}"/>
    <cellStyle name="Normalno 2 2 3" xfId="9" xr:uid="{00000000-0005-0000-0000-00000A000000}"/>
    <cellStyle name="Normalno 3" xfId="10" xr:uid="{00000000-0005-0000-0000-00000B000000}"/>
    <cellStyle name="Normalno 3 2" xfId="11" xr:uid="{00000000-0005-0000-0000-00000C000000}"/>
    <cellStyle name="Normalno 4" xfId="12" xr:uid="{00000000-0005-0000-0000-00000D000000}"/>
    <cellStyle name="Stil 1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zoomScaleNormal="100" workbookViewId="0">
      <selection activeCell="F90" sqref="F90"/>
    </sheetView>
  </sheetViews>
  <sheetFormatPr defaultColWidth="9.1796875" defaultRowHeight="12.5" x14ac:dyDescent="0.25"/>
  <cols>
    <col min="1" max="1" width="4.26953125" style="1" customWidth="1"/>
    <col min="2" max="2" width="4.7265625" style="1" customWidth="1"/>
    <col min="3" max="3" width="53.7265625" style="1" customWidth="1"/>
    <col min="4" max="4" width="5.1796875" style="1" hidden="1" customWidth="1"/>
    <col min="5" max="5" width="4.7265625" style="1" customWidth="1"/>
    <col min="6" max="6" width="17.08984375" style="1" customWidth="1"/>
    <col min="7" max="7" width="9.81640625" style="1" hidden="1" customWidth="1"/>
    <col min="8" max="8" width="6.7265625" style="95" customWidth="1"/>
    <col min="9" max="9" width="6.7265625" style="1" customWidth="1"/>
    <col min="10" max="11" width="5.7265625" style="1" customWidth="1"/>
    <col min="12" max="12" width="1.7265625" style="1" customWidth="1"/>
    <col min="13" max="13" width="6.54296875" style="1" customWidth="1"/>
    <col min="14" max="14" width="4.453125" style="1" customWidth="1"/>
    <col min="15" max="17" width="5.7265625" style="1" customWidth="1"/>
    <col min="18" max="18" width="31.7265625" style="1" customWidth="1"/>
    <col min="19" max="16384" width="9.1796875" style="1"/>
  </cols>
  <sheetData>
    <row r="1" spans="1:18" ht="10.5" customHeight="1" x14ac:dyDescent="0.25">
      <c r="H1" s="2"/>
    </row>
    <row r="2" spans="1:18" s="3" customFormat="1" ht="21" customHeight="1" x14ac:dyDescent="0.25">
      <c r="A2" s="129" t="s">
        <v>76</v>
      </c>
      <c r="B2" s="129"/>
      <c r="C2" s="129"/>
      <c r="D2" s="129"/>
      <c r="E2" s="129"/>
      <c r="F2" s="129"/>
    </row>
    <row r="3" spans="1:18" ht="10.5" customHeight="1" x14ac:dyDescent="0.25">
      <c r="A3" s="4"/>
      <c r="B3" s="4"/>
      <c r="C3" s="4"/>
      <c r="D3" s="4"/>
      <c r="E3" s="4"/>
      <c r="F3" s="4"/>
      <c r="H3" s="2"/>
    </row>
    <row r="4" spans="1:18" ht="12" customHeight="1" x14ac:dyDescent="0.25">
      <c r="A4" s="130" t="s">
        <v>0</v>
      </c>
      <c r="B4" s="132" t="s">
        <v>1</v>
      </c>
      <c r="C4" s="134" t="s">
        <v>2</v>
      </c>
      <c r="D4" s="132" t="s">
        <v>3</v>
      </c>
      <c r="E4" s="137"/>
      <c r="F4" s="140" t="s">
        <v>80</v>
      </c>
      <c r="G4" s="5"/>
      <c r="H4" s="6"/>
      <c r="I4" s="6"/>
      <c r="J4" s="6"/>
      <c r="K4" s="6"/>
      <c r="M4" s="7"/>
    </row>
    <row r="5" spans="1:18" ht="12" customHeight="1" x14ac:dyDescent="0.25">
      <c r="A5" s="131"/>
      <c r="B5" s="133"/>
      <c r="C5" s="135"/>
      <c r="D5" s="133"/>
      <c r="E5" s="138"/>
      <c r="F5" s="141"/>
      <c r="G5" s="7"/>
      <c r="H5" s="7"/>
      <c r="I5" s="7"/>
      <c r="J5" s="7"/>
      <c r="K5" s="7"/>
      <c r="M5" s="8"/>
    </row>
    <row r="6" spans="1:18" ht="12" customHeight="1" x14ac:dyDescent="0.25">
      <c r="A6" s="131"/>
      <c r="B6" s="133"/>
      <c r="C6" s="135"/>
      <c r="D6" s="136"/>
      <c r="E6" s="139"/>
      <c r="F6" s="142"/>
      <c r="G6" s="7"/>
      <c r="H6" s="7"/>
      <c r="I6" s="7"/>
      <c r="J6" s="7"/>
      <c r="K6" s="7"/>
      <c r="M6" s="9"/>
      <c r="N6" s="9"/>
      <c r="O6" s="9"/>
      <c r="P6" s="10"/>
      <c r="Q6" s="11"/>
    </row>
    <row r="7" spans="1:18" ht="12" customHeight="1" x14ac:dyDescent="0.25">
      <c r="A7" s="12"/>
      <c r="B7" s="13"/>
      <c r="C7" s="14"/>
      <c r="D7" s="15" t="s">
        <v>4</v>
      </c>
      <c r="E7" s="16" t="s">
        <v>5</v>
      </c>
      <c r="F7" s="17" t="s">
        <v>75</v>
      </c>
      <c r="G7" s="18"/>
      <c r="H7" s="7"/>
      <c r="I7" s="7"/>
      <c r="J7" s="7"/>
      <c r="K7" s="7"/>
      <c r="M7" s="19"/>
      <c r="N7" s="19"/>
      <c r="O7" s="7"/>
      <c r="P7" s="6"/>
      <c r="Q7" s="11"/>
    </row>
    <row r="8" spans="1:18" ht="6.75" customHeight="1" x14ac:dyDescent="0.3">
      <c r="A8" s="20"/>
      <c r="B8" s="21"/>
      <c r="C8" s="22"/>
      <c r="D8" s="20"/>
      <c r="E8" s="23"/>
      <c r="F8" s="24"/>
      <c r="G8" s="25"/>
      <c r="H8" s="2"/>
      <c r="I8" s="26"/>
      <c r="J8" s="27"/>
      <c r="K8" s="27"/>
      <c r="M8" s="28"/>
    </row>
    <row r="9" spans="1:18" ht="21" customHeight="1" x14ac:dyDescent="0.25">
      <c r="A9" s="29"/>
      <c r="B9" s="97" t="s">
        <v>6</v>
      </c>
      <c r="C9" s="98" t="s">
        <v>7</v>
      </c>
      <c r="D9" s="30"/>
      <c r="E9" s="32"/>
      <c r="F9" s="33"/>
      <c r="G9" s="100">
        <v>7.5345000000000004</v>
      </c>
      <c r="H9" s="35"/>
      <c r="I9" s="36"/>
      <c r="J9" s="37"/>
      <c r="K9" s="37"/>
      <c r="L9" s="38"/>
      <c r="M9" s="39"/>
      <c r="N9" s="40"/>
      <c r="O9" s="41"/>
      <c r="P9" s="42"/>
      <c r="Q9" s="38"/>
    </row>
    <row r="10" spans="1:18" s="38" customFormat="1" ht="30" customHeight="1" x14ac:dyDescent="0.25">
      <c r="A10" s="43">
        <v>1</v>
      </c>
      <c r="B10" s="44" t="s">
        <v>8</v>
      </c>
      <c r="C10" s="45" t="s">
        <v>9</v>
      </c>
      <c r="D10" s="46">
        <v>2007</v>
      </c>
      <c r="E10" s="102">
        <v>1</v>
      </c>
      <c r="F10" s="120">
        <v>3983</v>
      </c>
      <c r="G10" s="34">
        <v>30008</v>
      </c>
      <c r="H10" s="47"/>
      <c r="I10" s="36"/>
      <c r="J10" s="37"/>
      <c r="K10" s="37"/>
      <c r="M10" s="39"/>
      <c r="N10" s="40"/>
      <c r="O10" s="41"/>
      <c r="P10" s="42"/>
      <c r="Q10" s="42"/>
      <c r="R10" s="48"/>
    </row>
    <row r="11" spans="1:18" s="38" customFormat="1" ht="30" customHeight="1" x14ac:dyDescent="0.25">
      <c r="A11" s="43">
        <f>A10+1</f>
        <v>2</v>
      </c>
      <c r="B11" s="49" t="s">
        <v>8</v>
      </c>
      <c r="C11" s="50" t="s">
        <v>10</v>
      </c>
      <c r="D11" s="46">
        <v>2007</v>
      </c>
      <c r="E11" s="102">
        <v>1</v>
      </c>
      <c r="F11" s="120">
        <v>3522</v>
      </c>
      <c r="G11" s="34">
        <v>26536</v>
      </c>
      <c r="H11" s="47"/>
      <c r="I11" s="36"/>
      <c r="J11" s="37"/>
      <c r="K11" s="37"/>
      <c r="M11" s="39"/>
      <c r="N11" s="40"/>
      <c r="O11" s="41"/>
      <c r="P11" s="42"/>
      <c r="Q11" s="42"/>
      <c r="R11" s="48"/>
    </row>
    <row r="12" spans="1:18" s="38" customFormat="1" ht="30" customHeight="1" x14ac:dyDescent="0.25">
      <c r="A12" s="43">
        <f t="shared" ref="A12:A65" si="0">A11+1</f>
        <v>3</v>
      </c>
      <c r="B12" s="49" t="s">
        <v>8</v>
      </c>
      <c r="C12" s="50" t="s">
        <v>11</v>
      </c>
      <c r="D12" s="46">
        <v>2007</v>
      </c>
      <c r="E12" s="102">
        <v>1</v>
      </c>
      <c r="F12" s="121">
        <f>G12/G9</f>
        <v>761.29802906629504</v>
      </c>
      <c r="G12" s="104">
        <v>5736</v>
      </c>
      <c r="H12" s="47"/>
      <c r="I12" s="36"/>
      <c r="J12" s="37"/>
      <c r="K12" s="37"/>
      <c r="M12" s="39"/>
      <c r="N12" s="40"/>
      <c r="O12" s="41"/>
      <c r="P12" s="42"/>
      <c r="Q12" s="42"/>
      <c r="R12" s="48"/>
    </row>
    <row r="13" spans="1:18" s="38" customFormat="1" ht="30" customHeight="1" x14ac:dyDescent="0.25">
      <c r="A13" s="43">
        <f t="shared" si="0"/>
        <v>4</v>
      </c>
      <c r="B13" s="49" t="s">
        <v>8</v>
      </c>
      <c r="C13" s="50" t="s">
        <v>12</v>
      </c>
      <c r="D13" s="46">
        <v>2007</v>
      </c>
      <c r="E13" s="102">
        <v>1</v>
      </c>
      <c r="F13" s="121">
        <f>G13/G9</f>
        <v>1327.8916981883335</v>
      </c>
      <c r="G13" s="101">
        <v>10005</v>
      </c>
      <c r="H13" s="51"/>
      <c r="I13" s="36"/>
      <c r="J13" s="37"/>
      <c r="K13" s="37"/>
      <c r="M13" s="39"/>
      <c r="N13" s="40"/>
      <c r="O13" s="41"/>
      <c r="P13" s="42"/>
      <c r="Q13" s="42"/>
      <c r="R13" s="48"/>
    </row>
    <row r="14" spans="1:18" s="38" customFormat="1" ht="30" customHeight="1" x14ac:dyDescent="0.25">
      <c r="A14" s="43">
        <f t="shared" si="0"/>
        <v>5</v>
      </c>
      <c r="B14" s="49" t="s">
        <v>8</v>
      </c>
      <c r="C14" s="50" t="s">
        <v>13</v>
      </c>
      <c r="D14" s="46">
        <v>2006</v>
      </c>
      <c r="E14" s="102">
        <v>1</v>
      </c>
      <c r="F14" s="121">
        <f>G14/G9</f>
        <v>405.38522795142342</v>
      </c>
      <c r="G14" s="104">
        <v>3054.375</v>
      </c>
      <c r="H14" s="51"/>
      <c r="I14" s="36"/>
      <c r="J14" s="37"/>
      <c r="K14" s="37"/>
      <c r="M14" s="39"/>
      <c r="N14" s="40"/>
      <c r="O14" s="41"/>
      <c r="P14" s="42"/>
      <c r="Q14" s="42"/>
      <c r="R14" s="48"/>
    </row>
    <row r="15" spans="1:18" s="38" customFormat="1" ht="30" customHeight="1" x14ac:dyDescent="0.25">
      <c r="A15" s="43">
        <f t="shared" si="0"/>
        <v>6</v>
      </c>
      <c r="B15" s="49" t="s">
        <v>8</v>
      </c>
      <c r="C15" s="50" t="s">
        <v>14</v>
      </c>
      <c r="D15" s="46">
        <v>2007</v>
      </c>
      <c r="E15" s="102">
        <v>1</v>
      </c>
      <c r="F15" s="121">
        <f>G15/G9</f>
        <v>520.60521600637071</v>
      </c>
      <c r="G15" s="104">
        <v>3922.5</v>
      </c>
      <c r="H15" s="51"/>
      <c r="I15" s="36"/>
      <c r="J15" s="37"/>
      <c r="K15" s="37"/>
      <c r="M15" s="39"/>
      <c r="N15" s="40"/>
      <c r="O15" s="41"/>
      <c r="P15" s="42"/>
      <c r="Q15" s="42"/>
      <c r="R15" s="48"/>
    </row>
    <row r="16" spans="1:18" s="38" customFormat="1" ht="30" customHeight="1" x14ac:dyDescent="0.25">
      <c r="A16" s="52">
        <f t="shared" si="0"/>
        <v>7</v>
      </c>
      <c r="B16" s="49" t="s">
        <v>8</v>
      </c>
      <c r="C16" s="50" t="s">
        <v>15</v>
      </c>
      <c r="D16" s="46">
        <v>2007</v>
      </c>
      <c r="E16" s="102">
        <v>1</v>
      </c>
      <c r="F16" s="121">
        <f>G16/G9</f>
        <v>987.45769460481779</v>
      </c>
      <c r="G16" s="104">
        <v>7440</v>
      </c>
      <c r="H16" s="47"/>
      <c r="I16" s="36"/>
      <c r="J16" s="37"/>
      <c r="K16" s="37"/>
      <c r="M16" s="39"/>
      <c r="N16" s="40"/>
      <c r="O16" s="41"/>
      <c r="P16" s="42"/>
      <c r="Q16" s="42"/>
      <c r="R16" s="48"/>
    </row>
    <row r="17" spans="1:18" s="38" customFormat="1" ht="30" customHeight="1" x14ac:dyDescent="0.25">
      <c r="A17" s="52">
        <f t="shared" si="0"/>
        <v>8</v>
      </c>
      <c r="B17" s="49" t="s">
        <v>8</v>
      </c>
      <c r="C17" s="50" t="s">
        <v>16</v>
      </c>
      <c r="D17" s="46">
        <v>2007</v>
      </c>
      <c r="E17" s="102">
        <v>1</v>
      </c>
      <c r="F17" s="121">
        <f>G17/G9</f>
        <v>120.7777556573097</v>
      </c>
      <c r="G17" s="104">
        <v>910</v>
      </c>
      <c r="H17" s="53"/>
      <c r="I17" s="36"/>
      <c r="J17" s="37"/>
      <c r="K17" s="37"/>
      <c r="M17" s="39"/>
      <c r="N17" s="40"/>
      <c r="O17" s="41"/>
      <c r="P17" s="42"/>
      <c r="Q17" s="42"/>
      <c r="R17" s="48"/>
    </row>
    <row r="18" spans="1:18" s="38" customFormat="1" ht="30" customHeight="1" x14ac:dyDescent="0.25">
      <c r="A18" s="52">
        <f t="shared" si="0"/>
        <v>9</v>
      </c>
      <c r="B18" s="49" t="s">
        <v>8</v>
      </c>
      <c r="C18" s="50" t="s">
        <v>17</v>
      </c>
      <c r="D18" s="46">
        <v>2007</v>
      </c>
      <c r="E18" s="102">
        <v>1</v>
      </c>
      <c r="F18" s="121">
        <f>G18/G9</f>
        <v>123.68106709137965</v>
      </c>
      <c r="G18" s="104">
        <v>931.875</v>
      </c>
      <c r="H18" s="53"/>
      <c r="I18" s="36"/>
      <c r="J18" s="37"/>
      <c r="K18" s="37"/>
      <c r="M18" s="39"/>
      <c r="N18" s="40"/>
      <c r="O18" s="41"/>
      <c r="P18" s="42"/>
      <c r="Q18" s="42"/>
      <c r="R18" s="48"/>
    </row>
    <row r="19" spans="1:18" s="38" customFormat="1" ht="30" customHeight="1" x14ac:dyDescent="0.25">
      <c r="A19" s="52">
        <f t="shared" si="0"/>
        <v>10</v>
      </c>
      <c r="B19" s="49" t="s">
        <v>8</v>
      </c>
      <c r="C19" s="50" t="s">
        <v>18</v>
      </c>
      <c r="D19" s="46">
        <v>2007</v>
      </c>
      <c r="E19" s="102">
        <v>48</v>
      </c>
      <c r="F19" s="121">
        <f>G19/G9</f>
        <v>4539.1200477802104</v>
      </c>
      <c r="G19" s="104">
        <v>34200</v>
      </c>
      <c r="H19" s="51"/>
      <c r="I19" s="36"/>
      <c r="J19" s="37"/>
      <c r="K19" s="37"/>
      <c r="M19" s="39"/>
      <c r="N19" s="40"/>
      <c r="O19" s="41"/>
      <c r="P19" s="42"/>
      <c r="Q19" s="42"/>
      <c r="R19" s="48"/>
    </row>
    <row r="20" spans="1:18" s="38" customFormat="1" ht="30" customHeight="1" x14ac:dyDescent="0.25">
      <c r="A20" s="52">
        <f t="shared" si="0"/>
        <v>11</v>
      </c>
      <c r="B20" s="49" t="s">
        <v>8</v>
      </c>
      <c r="C20" s="50" t="s">
        <v>19</v>
      </c>
      <c r="D20" s="46">
        <v>2007</v>
      </c>
      <c r="E20" s="102">
        <v>17</v>
      </c>
      <c r="F20" s="121">
        <f>G20/G9</f>
        <v>1607.605016922158</v>
      </c>
      <c r="G20" s="104">
        <v>12112.5</v>
      </c>
      <c r="H20" s="51"/>
      <c r="I20" s="36"/>
      <c r="J20" s="37"/>
      <c r="K20" s="37"/>
      <c r="M20" s="39"/>
      <c r="N20" s="40"/>
      <c r="O20" s="41"/>
      <c r="P20" s="42"/>
      <c r="Q20" s="42"/>
      <c r="R20" s="48"/>
    </row>
    <row r="21" spans="1:18" s="38" customFormat="1" ht="30" customHeight="1" x14ac:dyDescent="0.25">
      <c r="A21" s="52">
        <f t="shared" si="0"/>
        <v>12</v>
      </c>
      <c r="B21" s="49" t="s">
        <v>8</v>
      </c>
      <c r="C21" s="54" t="s">
        <v>20</v>
      </c>
      <c r="D21" s="46">
        <v>2007</v>
      </c>
      <c r="E21" s="102">
        <v>11</v>
      </c>
      <c r="F21" s="121">
        <f>G21/G9</f>
        <v>766.47421859446547</v>
      </c>
      <c r="G21" s="104">
        <v>5775</v>
      </c>
      <c r="H21" s="51"/>
      <c r="I21" s="36"/>
      <c r="J21" s="37"/>
      <c r="K21" s="37"/>
      <c r="M21" s="39"/>
      <c r="N21" s="40"/>
      <c r="O21" s="41"/>
      <c r="P21" s="42"/>
      <c r="Q21" s="42"/>
      <c r="R21" s="48"/>
    </row>
    <row r="22" spans="1:18" s="38" customFormat="1" ht="30" customHeight="1" x14ac:dyDescent="0.25">
      <c r="A22" s="52">
        <f t="shared" si="0"/>
        <v>13</v>
      </c>
      <c r="B22" s="49" t="s">
        <v>8</v>
      </c>
      <c r="C22" s="54" t="s">
        <v>21</v>
      </c>
      <c r="D22" s="46">
        <v>2007</v>
      </c>
      <c r="E22" s="102">
        <v>23</v>
      </c>
      <c r="F22" s="121">
        <f>G22/G9</f>
        <v>1602.6279116066096</v>
      </c>
      <c r="G22" s="104">
        <v>12075</v>
      </c>
      <c r="H22" s="51"/>
      <c r="I22" s="36"/>
      <c r="J22" s="37"/>
      <c r="K22" s="37"/>
      <c r="M22" s="39"/>
      <c r="N22" s="40"/>
      <c r="O22" s="41"/>
      <c r="P22" s="42"/>
      <c r="Q22" s="42"/>
      <c r="R22" s="48"/>
    </row>
    <row r="23" spans="1:18" s="38" customFormat="1" ht="30" customHeight="1" x14ac:dyDescent="0.25">
      <c r="A23" s="52">
        <f t="shared" si="0"/>
        <v>14</v>
      </c>
      <c r="B23" s="49" t="s">
        <v>8</v>
      </c>
      <c r="C23" s="50" t="s">
        <v>22</v>
      </c>
      <c r="D23" s="46">
        <v>2007</v>
      </c>
      <c r="E23" s="102">
        <v>2</v>
      </c>
      <c r="F23" s="121">
        <f>G23/G9</f>
        <v>1951.0252836950028</v>
      </c>
      <c r="G23" s="104">
        <v>14700</v>
      </c>
      <c r="H23" s="51"/>
      <c r="I23" s="36"/>
      <c r="J23" s="37"/>
      <c r="K23" s="37"/>
      <c r="M23" s="39"/>
      <c r="N23" s="40"/>
      <c r="O23" s="41"/>
      <c r="P23" s="42"/>
      <c r="Q23" s="42"/>
      <c r="R23" s="48"/>
    </row>
    <row r="24" spans="1:18" s="38" customFormat="1" ht="30" customHeight="1" x14ac:dyDescent="0.25">
      <c r="A24" s="52">
        <f t="shared" si="0"/>
        <v>15</v>
      </c>
      <c r="B24" s="49" t="s">
        <v>8</v>
      </c>
      <c r="C24" s="50" t="s">
        <v>23</v>
      </c>
      <c r="D24" s="46">
        <v>2007</v>
      </c>
      <c r="E24" s="102">
        <v>1</v>
      </c>
      <c r="F24" s="121">
        <f>G24/G9</f>
        <v>846.107903643241</v>
      </c>
      <c r="G24" s="104">
        <v>6375</v>
      </c>
      <c r="H24" s="51"/>
      <c r="I24" s="36"/>
      <c r="J24" s="37"/>
      <c r="K24" s="37"/>
      <c r="M24" s="39"/>
      <c r="N24" s="40"/>
      <c r="O24" s="41"/>
      <c r="P24" s="42"/>
      <c r="Q24" s="42"/>
      <c r="R24" s="48"/>
    </row>
    <row r="25" spans="1:18" s="38" customFormat="1" ht="30" customHeight="1" x14ac:dyDescent="0.25">
      <c r="A25" s="52">
        <f t="shared" si="0"/>
        <v>16</v>
      </c>
      <c r="B25" s="49" t="s">
        <v>8</v>
      </c>
      <c r="C25" s="50" t="s">
        <v>24</v>
      </c>
      <c r="D25" s="46">
        <v>2007</v>
      </c>
      <c r="E25" s="102">
        <v>1</v>
      </c>
      <c r="F25" s="121">
        <f>G25/G9</f>
        <v>804.36658039684119</v>
      </c>
      <c r="G25" s="104">
        <v>6060.5</v>
      </c>
      <c r="H25" s="47"/>
      <c r="I25" s="36"/>
      <c r="J25" s="37"/>
      <c r="K25" s="37"/>
      <c r="M25" s="39"/>
      <c r="N25" s="40"/>
      <c r="O25" s="41"/>
      <c r="P25" s="42"/>
      <c r="Q25" s="42"/>
      <c r="R25" s="48"/>
    </row>
    <row r="26" spans="1:18" s="38" customFormat="1" ht="30" customHeight="1" x14ac:dyDescent="0.25">
      <c r="A26" s="52">
        <f t="shared" si="0"/>
        <v>17</v>
      </c>
      <c r="B26" s="49" t="s">
        <v>8</v>
      </c>
      <c r="C26" s="50" t="s">
        <v>25</v>
      </c>
      <c r="D26" s="46">
        <v>2007</v>
      </c>
      <c r="E26" s="102">
        <v>1</v>
      </c>
      <c r="F26" s="121">
        <f>G26/G9</f>
        <v>342.42484570973522</v>
      </c>
      <c r="G26" s="104">
        <v>2580</v>
      </c>
      <c r="H26" s="53"/>
      <c r="I26" s="36"/>
      <c r="J26" s="37"/>
      <c r="K26" s="37"/>
      <c r="M26" s="39"/>
      <c r="N26" s="40"/>
      <c r="O26" s="41"/>
      <c r="P26" s="42"/>
      <c r="Q26" s="42"/>
      <c r="R26" s="48"/>
    </row>
    <row r="27" spans="1:18" s="38" customFormat="1" ht="30" customHeight="1" x14ac:dyDescent="0.25">
      <c r="A27" s="52">
        <f t="shared" si="0"/>
        <v>18</v>
      </c>
      <c r="B27" s="49" t="s">
        <v>8</v>
      </c>
      <c r="C27" s="50" t="s">
        <v>26</v>
      </c>
      <c r="D27" s="46">
        <v>2007</v>
      </c>
      <c r="E27" s="102">
        <v>3</v>
      </c>
      <c r="F27" s="121">
        <f>G27/G9</f>
        <v>903.04598845311557</v>
      </c>
      <c r="G27" s="104">
        <v>6804</v>
      </c>
      <c r="H27" s="53"/>
      <c r="I27" s="36"/>
      <c r="J27" s="37"/>
      <c r="K27" s="37"/>
      <c r="M27" s="39"/>
      <c r="N27" s="40"/>
      <c r="O27" s="41"/>
      <c r="P27" s="42"/>
      <c r="Q27" s="42"/>
      <c r="R27" s="48"/>
    </row>
    <row r="28" spans="1:18" s="38" customFormat="1" ht="30" customHeight="1" x14ac:dyDescent="0.25">
      <c r="A28" s="52">
        <f t="shared" si="0"/>
        <v>19</v>
      </c>
      <c r="B28" s="49" t="s">
        <v>8</v>
      </c>
      <c r="C28" s="50" t="s">
        <v>27</v>
      </c>
      <c r="D28" s="46">
        <v>2007</v>
      </c>
      <c r="E28" s="102">
        <v>1</v>
      </c>
      <c r="F28" s="121">
        <f>G28/G9</f>
        <v>248.98798858583845</v>
      </c>
      <c r="G28" s="104">
        <v>1876</v>
      </c>
      <c r="H28" s="53"/>
      <c r="I28" s="36"/>
      <c r="J28" s="37"/>
      <c r="K28" s="37"/>
      <c r="M28" s="39"/>
      <c r="N28" s="40"/>
      <c r="O28" s="41"/>
      <c r="P28" s="42"/>
      <c r="Q28" s="42"/>
      <c r="R28" s="48"/>
    </row>
    <row r="29" spans="1:18" s="38" customFormat="1" ht="4.5" customHeight="1" x14ac:dyDescent="0.25">
      <c r="A29" s="34"/>
      <c r="B29" s="34"/>
      <c r="C29" s="34"/>
      <c r="D29" s="34"/>
      <c r="E29" s="34"/>
      <c r="F29" s="122"/>
      <c r="G29" s="34"/>
      <c r="H29" s="35"/>
      <c r="I29" s="36"/>
      <c r="J29" s="37"/>
      <c r="K29" s="37"/>
      <c r="M29" s="39"/>
      <c r="N29" s="40"/>
      <c r="O29" s="41"/>
      <c r="P29" s="42"/>
      <c r="Q29" s="42"/>
      <c r="R29" s="48"/>
    </row>
    <row r="30" spans="1:18" s="38" customFormat="1" ht="4.5" customHeight="1" x14ac:dyDescent="0.25">
      <c r="A30" s="34"/>
      <c r="B30" s="34"/>
      <c r="C30" s="34"/>
      <c r="D30" s="34"/>
      <c r="E30" s="34"/>
      <c r="F30" s="122"/>
      <c r="G30" s="34"/>
      <c r="H30" s="35"/>
      <c r="I30" s="36"/>
      <c r="J30" s="37"/>
      <c r="K30" s="37"/>
      <c r="M30" s="39"/>
      <c r="N30" s="40"/>
      <c r="O30" s="41"/>
      <c r="P30" s="42"/>
      <c r="Q30" s="42"/>
      <c r="R30" s="48"/>
    </row>
    <row r="31" spans="1:18" s="38" customFormat="1" ht="30" customHeight="1" x14ac:dyDescent="0.25">
      <c r="A31" s="55">
        <f>A28+1</f>
        <v>20</v>
      </c>
      <c r="B31" s="56" t="s">
        <v>8</v>
      </c>
      <c r="C31" s="57" t="s">
        <v>28</v>
      </c>
      <c r="D31" s="58">
        <v>2007</v>
      </c>
      <c r="E31" s="103">
        <v>1</v>
      </c>
      <c r="F31" s="121">
        <f>G31/G9</f>
        <v>4778.0211029265374</v>
      </c>
      <c r="G31" s="105">
        <v>36000</v>
      </c>
      <c r="H31" s="47"/>
      <c r="I31" s="36"/>
      <c r="J31" s="37"/>
      <c r="K31" s="37"/>
      <c r="M31" s="39"/>
      <c r="N31" s="40"/>
      <c r="O31" s="41"/>
      <c r="P31" s="42"/>
      <c r="Q31" s="42"/>
      <c r="R31" s="48"/>
    </row>
    <row r="32" spans="1:18" ht="13.5" customHeight="1" x14ac:dyDescent="0.3">
      <c r="A32" s="6"/>
      <c r="B32" s="7"/>
      <c r="C32" s="108" t="s">
        <v>78</v>
      </c>
      <c r="D32" s="109"/>
      <c r="E32" s="111"/>
      <c r="F32" s="110">
        <f>SUM(F10:F31)</f>
        <v>30141.903576879686</v>
      </c>
      <c r="G32" s="25"/>
      <c r="H32" s="35"/>
      <c r="I32" s="26"/>
      <c r="J32" s="37"/>
      <c r="K32" s="37"/>
      <c r="M32" s="28"/>
    </row>
    <row r="33" spans="1:20" ht="13" customHeight="1" x14ac:dyDescent="0.3">
      <c r="A33" s="6"/>
      <c r="B33" s="7"/>
      <c r="C33" s="59"/>
      <c r="D33" s="6"/>
      <c r="E33" s="60"/>
      <c r="F33" s="61"/>
      <c r="G33" s="25"/>
      <c r="H33" s="35"/>
      <c r="I33" s="26"/>
      <c r="J33" s="37"/>
      <c r="K33" s="37"/>
      <c r="M33" s="28"/>
    </row>
    <row r="34" spans="1:20" ht="9" customHeight="1" x14ac:dyDescent="0.3">
      <c r="A34" s="62"/>
      <c r="B34" s="63"/>
      <c r="C34" s="64"/>
      <c r="D34" s="62"/>
      <c r="E34" s="65"/>
      <c r="F34" s="66"/>
      <c r="G34" s="25"/>
      <c r="H34" s="35"/>
      <c r="I34" s="26"/>
      <c r="J34" s="37"/>
      <c r="K34" s="37"/>
      <c r="M34" s="28"/>
    </row>
    <row r="35" spans="1:20" ht="21" customHeight="1" x14ac:dyDescent="0.25">
      <c r="A35" s="29"/>
      <c r="B35" s="97" t="s">
        <v>29</v>
      </c>
      <c r="C35" s="99" t="s">
        <v>30</v>
      </c>
      <c r="D35" s="30"/>
      <c r="E35" s="31"/>
      <c r="F35" s="33"/>
      <c r="G35" s="34"/>
      <c r="H35" s="35"/>
      <c r="I35" s="36"/>
      <c r="J35" s="37"/>
      <c r="K35" s="37"/>
      <c r="L35" s="38"/>
      <c r="M35" s="39"/>
      <c r="N35" s="40"/>
      <c r="O35" s="41"/>
      <c r="P35" s="42"/>
      <c r="Q35" s="38"/>
    </row>
    <row r="36" spans="1:20" s="38" customFormat="1" ht="30" customHeight="1" x14ac:dyDescent="0.25">
      <c r="A36" s="43">
        <f>A31+1</f>
        <v>21</v>
      </c>
      <c r="B36" s="49" t="s">
        <v>8</v>
      </c>
      <c r="C36" s="50" t="s">
        <v>31</v>
      </c>
      <c r="D36" s="46">
        <v>2007</v>
      </c>
      <c r="E36" s="102">
        <v>1</v>
      </c>
      <c r="F36" s="121">
        <f>G36/G9</f>
        <v>1210.4320127413896</v>
      </c>
      <c r="G36" s="104">
        <v>9120</v>
      </c>
      <c r="H36" s="47"/>
      <c r="I36" s="36"/>
      <c r="J36" s="37"/>
      <c r="K36" s="37"/>
      <c r="M36" s="39"/>
      <c r="N36" s="40"/>
      <c r="O36" s="41"/>
      <c r="P36" s="42"/>
      <c r="Q36" s="42"/>
      <c r="R36" s="48"/>
      <c r="T36" s="67"/>
    </row>
    <row r="37" spans="1:20" s="38" customFormat="1" ht="30" customHeight="1" x14ac:dyDescent="0.25">
      <c r="A37" s="43">
        <f t="shared" si="0"/>
        <v>22</v>
      </c>
      <c r="B37" s="49" t="s">
        <v>8</v>
      </c>
      <c r="C37" s="45" t="s">
        <v>32</v>
      </c>
      <c r="D37" s="46">
        <v>2007</v>
      </c>
      <c r="E37" s="102">
        <v>1</v>
      </c>
      <c r="F37" s="121">
        <f>G37/G9</f>
        <v>256.95135709071604</v>
      </c>
      <c r="G37" s="104">
        <v>1936</v>
      </c>
      <c r="H37" s="47"/>
      <c r="I37" s="36"/>
      <c r="J37" s="37"/>
      <c r="K37" s="37"/>
      <c r="M37" s="39"/>
      <c r="N37" s="40"/>
      <c r="O37" s="41"/>
      <c r="P37" s="42"/>
      <c r="Q37" s="42"/>
      <c r="R37" s="48"/>
    </row>
    <row r="38" spans="1:20" s="38" customFormat="1" ht="30" customHeight="1" x14ac:dyDescent="0.25">
      <c r="A38" s="43">
        <f t="shared" si="0"/>
        <v>23</v>
      </c>
      <c r="B38" s="49" t="s">
        <v>8</v>
      </c>
      <c r="C38" s="45" t="s">
        <v>33</v>
      </c>
      <c r="D38" s="46">
        <v>2007</v>
      </c>
      <c r="E38" s="102">
        <v>1</v>
      </c>
      <c r="F38" s="121">
        <f>G38/G9</f>
        <v>936.49213617360135</v>
      </c>
      <c r="G38" s="104">
        <v>7056</v>
      </c>
      <c r="H38" s="47"/>
      <c r="I38" s="36"/>
      <c r="J38" s="37"/>
      <c r="K38" s="37"/>
      <c r="M38" s="39"/>
      <c r="N38" s="40"/>
      <c r="O38" s="41"/>
      <c r="P38" s="42"/>
      <c r="Q38" s="42"/>
      <c r="R38" s="48"/>
    </row>
    <row r="39" spans="1:20" s="38" customFormat="1" ht="30" customHeight="1" x14ac:dyDescent="0.25">
      <c r="A39" s="43">
        <f t="shared" si="0"/>
        <v>24</v>
      </c>
      <c r="B39" s="49" t="s">
        <v>8</v>
      </c>
      <c r="C39" s="50" t="s">
        <v>34</v>
      </c>
      <c r="D39" s="46">
        <v>2007</v>
      </c>
      <c r="E39" s="102">
        <v>1</v>
      </c>
      <c r="F39" s="121">
        <f>G39/G9</f>
        <v>2427.2347202866813</v>
      </c>
      <c r="G39" s="104">
        <v>18288</v>
      </c>
      <c r="H39" s="47"/>
      <c r="I39" s="36"/>
      <c r="J39" s="37"/>
      <c r="K39" s="37"/>
      <c r="M39" s="39"/>
      <c r="N39" s="40"/>
      <c r="O39" s="41"/>
      <c r="P39" s="42"/>
      <c r="Q39" s="42"/>
      <c r="R39" s="48"/>
    </row>
    <row r="40" spans="1:20" s="38" customFormat="1" ht="30" customHeight="1" x14ac:dyDescent="0.25">
      <c r="A40" s="43">
        <f t="shared" si="0"/>
        <v>25</v>
      </c>
      <c r="B40" s="49" t="s">
        <v>8</v>
      </c>
      <c r="C40" s="50" t="s">
        <v>35</v>
      </c>
      <c r="D40" s="46">
        <v>2007</v>
      </c>
      <c r="E40" s="102">
        <v>1</v>
      </c>
      <c r="F40" s="121">
        <f>G40/G9</f>
        <v>490.54349990045785</v>
      </c>
      <c r="G40" s="104">
        <v>3696</v>
      </c>
      <c r="H40" s="47"/>
      <c r="I40" s="36"/>
      <c r="J40" s="37"/>
      <c r="K40" s="37"/>
      <c r="M40" s="39"/>
      <c r="N40" s="40"/>
      <c r="O40" s="41"/>
      <c r="P40" s="42"/>
      <c r="Q40" s="42"/>
      <c r="R40" s="48"/>
    </row>
    <row r="41" spans="1:20" s="38" customFormat="1" ht="30" customHeight="1" x14ac:dyDescent="0.25">
      <c r="A41" s="43">
        <f t="shared" si="0"/>
        <v>26</v>
      </c>
      <c r="B41" s="49" t="s">
        <v>8</v>
      </c>
      <c r="C41" s="50" t="s">
        <v>36</v>
      </c>
      <c r="D41" s="46">
        <v>2007</v>
      </c>
      <c r="E41" s="102">
        <v>1</v>
      </c>
      <c r="F41" s="121">
        <f>G41/G9</f>
        <v>1398.3675094565001</v>
      </c>
      <c r="G41" s="104">
        <v>10536</v>
      </c>
      <c r="H41" s="47"/>
      <c r="I41" s="36"/>
      <c r="J41" s="37"/>
      <c r="K41" s="37"/>
      <c r="M41" s="39"/>
      <c r="N41" s="40"/>
      <c r="O41" s="41"/>
      <c r="P41" s="42"/>
      <c r="Q41" s="42"/>
      <c r="R41" s="48"/>
    </row>
    <row r="42" spans="1:20" s="38" customFormat="1" ht="30" customHeight="1" x14ac:dyDescent="0.25">
      <c r="A42" s="43">
        <f t="shared" si="0"/>
        <v>27</v>
      </c>
      <c r="B42" s="49" t="s">
        <v>8</v>
      </c>
      <c r="C42" s="50" t="s">
        <v>37</v>
      </c>
      <c r="D42" s="46">
        <v>2007</v>
      </c>
      <c r="E42" s="102">
        <v>1</v>
      </c>
      <c r="F42" s="121">
        <f>G42/G9</f>
        <v>1310.2395646691884</v>
      </c>
      <c r="G42" s="104">
        <v>9872</v>
      </c>
      <c r="H42" s="47"/>
      <c r="I42" s="36"/>
      <c r="J42" s="37"/>
      <c r="K42" s="37"/>
      <c r="M42" s="39"/>
      <c r="N42" s="40"/>
      <c r="O42" s="41"/>
      <c r="P42" s="42"/>
      <c r="Q42" s="42"/>
      <c r="R42" s="48"/>
    </row>
    <row r="43" spans="1:20" s="38" customFormat="1" ht="30" customHeight="1" x14ac:dyDescent="0.25">
      <c r="A43" s="43">
        <f t="shared" si="0"/>
        <v>28</v>
      </c>
      <c r="B43" s="49" t="s">
        <v>8</v>
      </c>
      <c r="C43" s="50" t="s">
        <v>38</v>
      </c>
      <c r="D43" s="46">
        <v>2007</v>
      </c>
      <c r="E43" s="102">
        <v>1</v>
      </c>
      <c r="F43" s="121">
        <f>G43/G9</f>
        <v>908.88579202335916</v>
      </c>
      <c r="G43" s="104">
        <v>6848</v>
      </c>
      <c r="H43" s="47"/>
      <c r="I43" s="36"/>
      <c r="J43" s="37"/>
      <c r="K43" s="37"/>
      <c r="M43" s="39"/>
      <c r="N43" s="40"/>
      <c r="O43" s="41"/>
      <c r="P43" s="42"/>
      <c r="Q43" s="42"/>
      <c r="R43" s="48"/>
    </row>
    <row r="44" spans="1:20" s="38" customFormat="1" ht="30" customHeight="1" x14ac:dyDescent="0.25">
      <c r="A44" s="43">
        <f t="shared" si="0"/>
        <v>29</v>
      </c>
      <c r="B44" s="49" t="s">
        <v>8</v>
      </c>
      <c r="C44" s="50" t="s">
        <v>39</v>
      </c>
      <c r="D44" s="46">
        <v>2007</v>
      </c>
      <c r="E44" s="102">
        <v>2</v>
      </c>
      <c r="F44" s="121">
        <f>G44/G9</f>
        <v>1692.4812529033113</v>
      </c>
      <c r="G44" s="104">
        <v>12752</v>
      </c>
      <c r="H44" s="47"/>
      <c r="I44" s="36"/>
      <c r="J44" s="37"/>
      <c r="K44" s="37"/>
      <c r="M44" s="39"/>
      <c r="N44" s="40"/>
      <c r="O44" s="41"/>
      <c r="P44" s="42"/>
      <c r="Q44" s="42"/>
      <c r="R44" s="48"/>
    </row>
    <row r="45" spans="1:20" s="38" customFormat="1" ht="30" customHeight="1" x14ac:dyDescent="0.25">
      <c r="A45" s="43">
        <f t="shared" si="0"/>
        <v>30</v>
      </c>
      <c r="B45" s="49" t="s">
        <v>8</v>
      </c>
      <c r="C45" s="50" t="s">
        <v>40</v>
      </c>
      <c r="D45" s="46">
        <v>2007</v>
      </c>
      <c r="E45" s="102">
        <v>1</v>
      </c>
      <c r="F45" s="121">
        <f>G45/G9</f>
        <v>555.31223040679538</v>
      </c>
      <c r="G45" s="104">
        <v>4184</v>
      </c>
      <c r="H45" s="47"/>
      <c r="I45" s="36"/>
      <c r="J45" s="37"/>
      <c r="K45" s="37"/>
      <c r="M45" s="39"/>
      <c r="N45" s="40"/>
      <c r="O45" s="41"/>
      <c r="P45" s="42"/>
      <c r="Q45" s="42"/>
      <c r="R45" s="48"/>
    </row>
    <row r="46" spans="1:20" s="38" customFormat="1" ht="30" customHeight="1" x14ac:dyDescent="0.25">
      <c r="A46" s="43">
        <f t="shared" si="0"/>
        <v>31</v>
      </c>
      <c r="B46" s="49" t="s">
        <v>8</v>
      </c>
      <c r="C46" s="50" t="s">
        <v>41</v>
      </c>
      <c r="D46" s="46">
        <v>2007</v>
      </c>
      <c r="E46" s="102">
        <v>1</v>
      </c>
      <c r="F46" s="121">
        <f>G46/G9</f>
        <v>2059.8579865949964</v>
      </c>
      <c r="G46" s="104">
        <v>15520</v>
      </c>
      <c r="H46" s="47"/>
      <c r="I46" s="36"/>
      <c r="J46" s="37"/>
      <c r="K46" s="37"/>
      <c r="M46" s="39"/>
      <c r="N46" s="40"/>
      <c r="O46" s="41"/>
      <c r="P46" s="42"/>
      <c r="Q46" s="42"/>
      <c r="R46" s="48"/>
    </row>
    <row r="47" spans="1:20" s="38" customFormat="1" ht="30" customHeight="1" x14ac:dyDescent="0.25">
      <c r="A47" s="43">
        <f t="shared" si="0"/>
        <v>32</v>
      </c>
      <c r="B47" s="49" t="s">
        <v>8</v>
      </c>
      <c r="C47" s="50" t="s">
        <v>42</v>
      </c>
      <c r="D47" s="46">
        <v>2007</v>
      </c>
      <c r="E47" s="102">
        <v>1</v>
      </c>
      <c r="F47" s="121">
        <f>G47/G9</f>
        <v>934.36857123896732</v>
      </c>
      <c r="G47" s="104">
        <v>7040</v>
      </c>
      <c r="H47" s="47"/>
      <c r="I47" s="36"/>
      <c r="J47" s="37"/>
      <c r="K47" s="37"/>
      <c r="M47" s="39"/>
      <c r="N47" s="40"/>
      <c r="O47" s="41"/>
      <c r="P47" s="42"/>
      <c r="Q47" s="42"/>
      <c r="R47" s="48"/>
    </row>
    <row r="48" spans="1:20" s="38" customFormat="1" ht="30" customHeight="1" x14ac:dyDescent="0.25">
      <c r="A48" s="43">
        <f t="shared" si="0"/>
        <v>33</v>
      </c>
      <c r="B48" s="49" t="s">
        <v>8</v>
      </c>
      <c r="C48" s="50" t="s">
        <v>43</v>
      </c>
      <c r="D48" s="46">
        <v>2007</v>
      </c>
      <c r="E48" s="102">
        <v>1</v>
      </c>
      <c r="F48" s="121">
        <f>G48/G9</f>
        <v>1923.9498307784193</v>
      </c>
      <c r="G48" s="104">
        <v>14496</v>
      </c>
      <c r="H48" s="47"/>
      <c r="I48" s="36"/>
      <c r="J48" s="37"/>
      <c r="K48" s="37"/>
      <c r="M48" s="39"/>
      <c r="N48" s="40"/>
      <c r="O48" s="41"/>
      <c r="P48" s="42"/>
      <c r="Q48" s="42"/>
      <c r="R48" s="48"/>
    </row>
    <row r="49" spans="1:18" s="38" customFormat="1" ht="30" customHeight="1" x14ac:dyDescent="0.25">
      <c r="A49" s="43">
        <f>A48+1</f>
        <v>34</v>
      </c>
      <c r="B49" s="49" t="s">
        <v>8</v>
      </c>
      <c r="C49" s="50" t="s">
        <v>44</v>
      </c>
      <c r="D49" s="46">
        <v>2007</v>
      </c>
      <c r="E49" s="102">
        <v>1</v>
      </c>
      <c r="F49" s="121">
        <f>G49/G9</f>
        <v>426.83655186143739</v>
      </c>
      <c r="G49" s="104">
        <v>3216</v>
      </c>
      <c r="H49" s="47"/>
      <c r="I49" s="36"/>
      <c r="J49" s="37"/>
      <c r="K49" s="37"/>
      <c r="M49" s="39"/>
      <c r="N49" s="40"/>
      <c r="O49" s="41"/>
      <c r="P49" s="42"/>
      <c r="Q49" s="42"/>
      <c r="R49" s="48"/>
    </row>
    <row r="50" spans="1:18" s="38" customFormat="1" ht="30" customHeight="1" x14ac:dyDescent="0.25">
      <c r="A50" s="43">
        <f t="shared" si="0"/>
        <v>35</v>
      </c>
      <c r="B50" s="49" t="s">
        <v>8</v>
      </c>
      <c r="C50" s="50" t="s">
        <v>45</v>
      </c>
      <c r="D50" s="46">
        <v>2007</v>
      </c>
      <c r="E50" s="102">
        <v>4</v>
      </c>
      <c r="F50" s="121">
        <f>G50/G9</f>
        <v>3779.9455836485499</v>
      </c>
      <c r="G50" s="104">
        <v>28480</v>
      </c>
      <c r="H50" s="47"/>
      <c r="I50" s="36"/>
      <c r="J50" s="37"/>
      <c r="K50" s="37"/>
      <c r="M50" s="39"/>
      <c r="N50" s="40"/>
      <c r="O50" s="41"/>
      <c r="P50" s="42"/>
      <c r="Q50" s="42"/>
      <c r="R50" s="48"/>
    </row>
    <row r="51" spans="1:18" s="38" customFormat="1" ht="30" customHeight="1" x14ac:dyDescent="0.25">
      <c r="A51" s="43">
        <f t="shared" si="0"/>
        <v>36</v>
      </c>
      <c r="B51" s="49" t="s">
        <v>8</v>
      </c>
      <c r="C51" s="50" t="s">
        <v>46</v>
      </c>
      <c r="D51" s="46">
        <v>2007</v>
      </c>
      <c r="E51" s="102">
        <v>1</v>
      </c>
      <c r="F51" s="121">
        <f>G51/G9</f>
        <v>2350.7863826398566</v>
      </c>
      <c r="G51" s="104">
        <v>17712</v>
      </c>
      <c r="H51" s="47"/>
      <c r="I51" s="36"/>
      <c r="J51" s="37"/>
      <c r="K51" s="37"/>
      <c r="M51" s="39"/>
      <c r="N51" s="40"/>
      <c r="O51" s="41"/>
      <c r="P51" s="42"/>
      <c r="Q51" s="42"/>
      <c r="R51" s="48"/>
    </row>
    <row r="52" spans="1:18" s="38" customFormat="1" ht="30" customHeight="1" x14ac:dyDescent="0.25">
      <c r="A52" s="43">
        <f t="shared" si="0"/>
        <v>37</v>
      </c>
      <c r="B52" s="49" t="s">
        <v>8</v>
      </c>
      <c r="C52" s="50" t="s">
        <v>47</v>
      </c>
      <c r="D52" s="46">
        <v>2007</v>
      </c>
      <c r="E52" s="102">
        <v>1</v>
      </c>
      <c r="F52" s="121">
        <f>G52/G9</f>
        <v>2063.0433339969472</v>
      </c>
      <c r="G52" s="104">
        <v>15544</v>
      </c>
      <c r="H52" s="47"/>
      <c r="I52" s="36"/>
      <c r="J52" s="37"/>
      <c r="K52" s="37"/>
      <c r="M52" s="39"/>
      <c r="N52" s="40"/>
      <c r="O52" s="41"/>
      <c r="P52" s="42"/>
      <c r="Q52" s="42"/>
      <c r="R52" s="48"/>
    </row>
    <row r="53" spans="1:18" s="38" customFormat="1" ht="30" customHeight="1" x14ac:dyDescent="0.25">
      <c r="A53" s="43">
        <f t="shared" si="0"/>
        <v>38</v>
      </c>
      <c r="B53" s="49" t="s">
        <v>8</v>
      </c>
      <c r="C53" s="50" t="s">
        <v>48</v>
      </c>
      <c r="D53" s="46">
        <v>2007</v>
      </c>
      <c r="E53" s="102">
        <v>2</v>
      </c>
      <c r="F53" s="121">
        <f>G53/G9</f>
        <v>781.47189594531812</v>
      </c>
      <c r="G53" s="104">
        <v>5888</v>
      </c>
      <c r="H53" s="47"/>
      <c r="I53" s="36"/>
      <c r="J53" s="37"/>
      <c r="K53" s="37"/>
      <c r="M53" s="39"/>
      <c r="N53" s="40"/>
      <c r="O53" s="41"/>
      <c r="P53" s="42"/>
      <c r="Q53" s="42"/>
      <c r="R53" s="48"/>
    </row>
    <row r="54" spans="1:18" s="38" customFormat="1" ht="30" customHeight="1" x14ac:dyDescent="0.25">
      <c r="A54" s="43">
        <f t="shared" si="0"/>
        <v>39</v>
      </c>
      <c r="B54" s="49" t="s">
        <v>8</v>
      </c>
      <c r="C54" s="50" t="s">
        <v>49</v>
      </c>
      <c r="D54" s="46">
        <v>2007</v>
      </c>
      <c r="E54" s="102">
        <v>1</v>
      </c>
      <c r="F54" s="121">
        <f>G54/G9</f>
        <v>348.26464927997876</v>
      </c>
      <c r="G54" s="104">
        <v>2624</v>
      </c>
      <c r="H54" s="47"/>
      <c r="I54" s="36"/>
      <c r="J54" s="37"/>
      <c r="K54" s="37"/>
      <c r="M54" s="39"/>
      <c r="N54" s="40"/>
      <c r="O54" s="41"/>
      <c r="P54" s="42"/>
      <c r="Q54" s="42"/>
      <c r="R54" s="48"/>
    </row>
    <row r="55" spans="1:18" s="38" customFormat="1" ht="30" customHeight="1" x14ac:dyDescent="0.25">
      <c r="A55" s="43">
        <f t="shared" si="0"/>
        <v>40</v>
      </c>
      <c r="B55" s="49" t="s">
        <v>8</v>
      </c>
      <c r="C55" s="50" t="s">
        <v>50</v>
      </c>
      <c r="D55" s="46">
        <v>2007</v>
      </c>
      <c r="E55" s="102">
        <v>1</v>
      </c>
      <c r="F55" s="121">
        <f>G55/G9</f>
        <v>442.76328887119251</v>
      </c>
      <c r="G55" s="104">
        <v>3336</v>
      </c>
      <c r="H55" s="47"/>
      <c r="I55" s="36"/>
      <c r="J55" s="37"/>
      <c r="K55" s="37"/>
      <c r="M55" s="39"/>
      <c r="N55" s="40"/>
      <c r="O55" s="41"/>
      <c r="P55" s="42"/>
      <c r="Q55" s="42"/>
      <c r="R55" s="48"/>
    </row>
    <row r="56" spans="1:18" s="38" customFormat="1" ht="30" customHeight="1" x14ac:dyDescent="0.25">
      <c r="A56" s="43">
        <f t="shared" si="0"/>
        <v>41</v>
      </c>
      <c r="B56" s="49" t="s">
        <v>8</v>
      </c>
      <c r="C56" s="50" t="s">
        <v>51</v>
      </c>
      <c r="D56" s="46">
        <v>2007</v>
      </c>
      <c r="E56" s="102">
        <v>1</v>
      </c>
      <c r="F56" s="121">
        <f>G56/G9</f>
        <v>715.64138297166369</v>
      </c>
      <c r="G56" s="104">
        <v>5392</v>
      </c>
      <c r="H56" s="47"/>
      <c r="I56" s="36"/>
      <c r="J56" s="37"/>
      <c r="K56" s="37"/>
      <c r="M56" s="39"/>
      <c r="N56" s="40"/>
      <c r="O56" s="41"/>
      <c r="P56" s="42"/>
      <c r="Q56" s="42"/>
      <c r="R56" s="48"/>
    </row>
    <row r="57" spans="1:18" s="38" customFormat="1" ht="30" customHeight="1" x14ac:dyDescent="0.25">
      <c r="A57" s="43">
        <f t="shared" si="0"/>
        <v>42</v>
      </c>
      <c r="B57" s="49" t="s">
        <v>8</v>
      </c>
      <c r="C57" s="50" t="s">
        <v>52</v>
      </c>
      <c r="D57" s="46">
        <v>2007</v>
      </c>
      <c r="E57" s="102">
        <v>3</v>
      </c>
      <c r="F57" s="121">
        <f>G57/G9</f>
        <v>1223.1734023491936</v>
      </c>
      <c r="G57" s="104">
        <v>9216</v>
      </c>
      <c r="H57" s="47"/>
      <c r="I57" s="36"/>
      <c r="J57" s="37"/>
      <c r="K57" s="37"/>
      <c r="M57" s="39"/>
      <c r="N57" s="40"/>
      <c r="O57" s="41"/>
      <c r="P57" s="42"/>
      <c r="Q57" s="42"/>
      <c r="R57" s="48"/>
    </row>
    <row r="58" spans="1:18" s="38" customFormat="1" ht="30" customHeight="1" x14ac:dyDescent="0.25">
      <c r="A58" s="43">
        <f t="shared" si="0"/>
        <v>43</v>
      </c>
      <c r="B58" s="49" t="s">
        <v>8</v>
      </c>
      <c r="C58" s="50" t="s">
        <v>53</v>
      </c>
      <c r="D58" s="46">
        <v>2007</v>
      </c>
      <c r="E58" s="102">
        <v>2</v>
      </c>
      <c r="F58" s="121">
        <f>G58/G9</f>
        <v>530.89123365850423</v>
      </c>
      <c r="G58" s="104">
        <v>4000</v>
      </c>
      <c r="H58" s="47"/>
      <c r="I58" s="36"/>
      <c r="J58" s="37"/>
      <c r="K58" s="37"/>
      <c r="M58" s="39"/>
      <c r="N58" s="40"/>
      <c r="O58" s="41"/>
      <c r="P58" s="42"/>
      <c r="Q58" s="42"/>
      <c r="R58" s="48"/>
    </row>
    <row r="59" spans="1:18" s="38" customFormat="1" ht="30" customHeight="1" x14ac:dyDescent="0.25">
      <c r="A59" s="43">
        <f t="shared" si="0"/>
        <v>44</v>
      </c>
      <c r="B59" s="49" t="s">
        <v>8</v>
      </c>
      <c r="C59" s="50" t="s">
        <v>54</v>
      </c>
      <c r="D59" s="46">
        <v>2007</v>
      </c>
      <c r="E59" s="102">
        <v>2</v>
      </c>
      <c r="F59" s="121">
        <f>G59/G9</f>
        <v>1286.8803503882141</v>
      </c>
      <c r="G59" s="104">
        <v>9696</v>
      </c>
      <c r="H59" s="47"/>
      <c r="I59" s="36"/>
      <c r="J59" s="37"/>
      <c r="K59" s="37"/>
      <c r="M59" s="39"/>
      <c r="N59" s="40"/>
      <c r="O59" s="41"/>
      <c r="P59" s="42"/>
      <c r="Q59" s="42"/>
      <c r="R59" s="48"/>
    </row>
    <row r="60" spans="1:18" s="38" customFormat="1" ht="30" customHeight="1" x14ac:dyDescent="0.25">
      <c r="A60" s="43">
        <f>A59+1</f>
        <v>45</v>
      </c>
      <c r="B60" s="49" t="s">
        <v>8</v>
      </c>
      <c r="C60" s="50" t="s">
        <v>55</v>
      </c>
      <c r="D60" s="46">
        <v>2007</v>
      </c>
      <c r="E60" s="102">
        <v>1</v>
      </c>
      <c r="F60" s="121">
        <f>G60/G9</f>
        <v>353.57356161656378</v>
      </c>
      <c r="G60" s="104">
        <v>2664</v>
      </c>
      <c r="H60" s="47"/>
      <c r="I60" s="36"/>
      <c r="J60" s="37"/>
      <c r="K60" s="37"/>
      <c r="M60" s="39"/>
      <c r="N60" s="40"/>
      <c r="O60" s="41"/>
      <c r="P60" s="42"/>
      <c r="Q60" s="42"/>
      <c r="R60" s="48"/>
    </row>
    <row r="61" spans="1:18" s="38" customFormat="1" ht="9" customHeight="1" x14ac:dyDescent="0.25">
      <c r="A61" s="34"/>
      <c r="B61" s="34"/>
      <c r="C61" s="34"/>
      <c r="D61" s="34"/>
      <c r="E61" s="34"/>
      <c r="F61" s="122"/>
      <c r="G61" s="34"/>
      <c r="H61" s="35"/>
      <c r="I61" s="36"/>
      <c r="J61" s="37"/>
      <c r="K61" s="37"/>
      <c r="M61" s="39"/>
      <c r="N61" s="40"/>
      <c r="O61" s="41"/>
      <c r="P61" s="42"/>
      <c r="Q61" s="42"/>
      <c r="R61" s="48"/>
    </row>
    <row r="62" spans="1:18" s="38" customFormat="1" ht="9" customHeight="1" x14ac:dyDescent="0.25">
      <c r="A62" s="34"/>
      <c r="B62" s="34"/>
      <c r="C62" s="34"/>
      <c r="D62" s="34"/>
      <c r="E62" s="34"/>
      <c r="F62" s="122"/>
      <c r="G62" s="34"/>
      <c r="H62" s="35"/>
      <c r="I62" s="36"/>
      <c r="J62" s="37"/>
      <c r="K62" s="37"/>
      <c r="M62" s="39"/>
      <c r="N62" s="40"/>
      <c r="O62" s="41"/>
      <c r="P62" s="42"/>
      <c r="Q62" s="42"/>
      <c r="R62" s="48"/>
    </row>
    <row r="63" spans="1:18" s="38" customFormat="1" ht="30" customHeight="1" x14ac:dyDescent="0.25">
      <c r="A63" s="43">
        <f>A60+1</f>
        <v>46</v>
      </c>
      <c r="B63" s="49" t="s">
        <v>8</v>
      </c>
      <c r="C63" s="50" t="s">
        <v>56</v>
      </c>
      <c r="D63" s="46">
        <v>2007</v>
      </c>
      <c r="E63" s="102">
        <v>4</v>
      </c>
      <c r="F63" s="121">
        <f>G63/G9</f>
        <v>297.29909084876232</v>
      </c>
      <c r="G63" s="104">
        <v>2240</v>
      </c>
      <c r="H63" s="47"/>
      <c r="I63" s="36"/>
      <c r="J63" s="37"/>
      <c r="K63" s="37"/>
      <c r="M63" s="39"/>
      <c r="N63" s="40"/>
      <c r="O63" s="41"/>
      <c r="P63" s="42"/>
      <c r="Q63" s="42"/>
      <c r="R63" s="48"/>
    </row>
    <row r="64" spans="1:18" s="38" customFormat="1" ht="30" customHeight="1" x14ac:dyDescent="0.25">
      <c r="A64" s="43">
        <f t="shared" si="0"/>
        <v>47</v>
      </c>
      <c r="B64" s="49" t="s">
        <v>8</v>
      </c>
      <c r="C64" s="50" t="s">
        <v>57</v>
      </c>
      <c r="D64" s="46">
        <v>2007</v>
      </c>
      <c r="E64" s="102">
        <v>1</v>
      </c>
      <c r="F64" s="121">
        <f>G64/G9</f>
        <v>184.75014931315945</v>
      </c>
      <c r="G64" s="104">
        <v>1392</v>
      </c>
      <c r="H64" s="47"/>
      <c r="I64" s="36"/>
      <c r="J64" s="37"/>
      <c r="K64" s="37"/>
      <c r="M64" s="39"/>
      <c r="N64" s="40"/>
      <c r="O64" s="41"/>
      <c r="P64" s="42"/>
      <c r="Q64" s="42"/>
      <c r="R64" s="48"/>
    </row>
    <row r="65" spans="1:18" s="38" customFormat="1" ht="30" customHeight="1" x14ac:dyDescent="0.25">
      <c r="A65" s="43">
        <f t="shared" si="0"/>
        <v>48</v>
      </c>
      <c r="B65" s="49" t="s">
        <v>8</v>
      </c>
      <c r="C65" s="50" t="s">
        <v>58</v>
      </c>
      <c r="D65" s="46">
        <v>2007</v>
      </c>
      <c r="E65" s="102">
        <v>1</v>
      </c>
      <c r="F65" s="121">
        <f>G65/G9</f>
        <v>474.61676289070272</v>
      </c>
      <c r="G65" s="104">
        <v>3576</v>
      </c>
      <c r="H65" s="47"/>
      <c r="I65" s="36"/>
      <c r="J65" s="37"/>
      <c r="K65" s="37"/>
      <c r="M65" s="39"/>
      <c r="N65" s="40"/>
      <c r="O65" s="41"/>
      <c r="P65" s="42"/>
      <c r="Q65" s="42"/>
      <c r="R65" s="48"/>
    </row>
    <row r="66" spans="1:18" s="38" customFormat="1" ht="30" customHeight="1" x14ac:dyDescent="0.25">
      <c r="A66" s="43">
        <f>A65+1</f>
        <v>49</v>
      </c>
      <c r="B66" s="49" t="s">
        <v>8</v>
      </c>
      <c r="C66" s="50" t="s">
        <v>59</v>
      </c>
      <c r="D66" s="46">
        <v>2007</v>
      </c>
      <c r="E66" s="102">
        <v>1</v>
      </c>
      <c r="F66" s="121">
        <f>G66/G9</f>
        <v>187.93549671511047</v>
      </c>
      <c r="G66" s="104">
        <v>1416</v>
      </c>
      <c r="H66" s="47"/>
      <c r="I66" s="36"/>
      <c r="J66" s="37"/>
      <c r="K66" s="37"/>
      <c r="M66" s="39"/>
      <c r="N66" s="40"/>
      <c r="O66" s="41"/>
      <c r="P66" s="42"/>
      <c r="Q66" s="42"/>
      <c r="R66" s="48"/>
    </row>
    <row r="67" spans="1:18" s="38" customFormat="1" ht="30" customHeight="1" x14ac:dyDescent="0.25">
      <c r="A67" s="43">
        <f t="shared" ref="A67:A72" si="1">A66+1</f>
        <v>50</v>
      </c>
      <c r="B67" s="49" t="s">
        <v>8</v>
      </c>
      <c r="C67" s="50" t="s">
        <v>60</v>
      </c>
      <c r="D67" s="46">
        <v>2007</v>
      </c>
      <c r="E67" s="102">
        <v>1</v>
      </c>
      <c r="F67" s="121">
        <f>G67/G9</f>
        <v>2132.0591943725526</v>
      </c>
      <c r="G67" s="104">
        <v>16064</v>
      </c>
      <c r="H67" s="47"/>
      <c r="I67" s="36"/>
      <c r="J67" s="37"/>
      <c r="K67" s="37"/>
      <c r="M67" s="39"/>
      <c r="N67" s="40"/>
      <c r="O67" s="41"/>
      <c r="P67" s="42"/>
      <c r="Q67" s="42"/>
      <c r="R67" s="48"/>
    </row>
    <row r="68" spans="1:18" s="38" customFormat="1" ht="30" customHeight="1" x14ac:dyDescent="0.25">
      <c r="A68" s="43">
        <f t="shared" si="1"/>
        <v>51</v>
      </c>
      <c r="B68" s="49" t="s">
        <v>8</v>
      </c>
      <c r="C68" s="50" t="s">
        <v>61</v>
      </c>
      <c r="D68" s="46">
        <v>2007</v>
      </c>
      <c r="E68" s="102">
        <v>1</v>
      </c>
      <c r="F68" s="121">
        <f>G68/G9</f>
        <v>205.98579865949964</v>
      </c>
      <c r="G68" s="104">
        <v>1552</v>
      </c>
      <c r="H68" s="47"/>
      <c r="I68" s="36"/>
      <c r="J68" s="37"/>
      <c r="K68" s="37"/>
      <c r="M68" s="39"/>
      <c r="N68" s="40"/>
      <c r="O68" s="41"/>
      <c r="P68" s="42"/>
      <c r="Q68" s="42"/>
      <c r="R68" s="48"/>
    </row>
    <row r="69" spans="1:18" s="38" customFormat="1" ht="30" customHeight="1" x14ac:dyDescent="0.25">
      <c r="A69" s="43">
        <f t="shared" si="1"/>
        <v>52</v>
      </c>
      <c r="B69" s="49" t="s">
        <v>8</v>
      </c>
      <c r="C69" s="50" t="s">
        <v>62</v>
      </c>
      <c r="D69" s="46">
        <v>2007</v>
      </c>
      <c r="E69" s="102">
        <v>1</v>
      </c>
      <c r="F69" s="121">
        <f>G69/G9</f>
        <v>279.24878890437321</v>
      </c>
      <c r="G69" s="104">
        <v>2104</v>
      </c>
      <c r="H69" s="47"/>
      <c r="I69" s="36"/>
      <c r="J69" s="37"/>
      <c r="K69" s="37"/>
      <c r="M69" s="39"/>
      <c r="N69" s="40"/>
      <c r="O69" s="41"/>
      <c r="P69" s="42"/>
      <c r="Q69" s="42"/>
      <c r="R69" s="48"/>
    </row>
    <row r="70" spans="1:18" s="38" customFormat="1" ht="30" customHeight="1" x14ac:dyDescent="0.25">
      <c r="A70" s="43">
        <f t="shared" si="1"/>
        <v>53</v>
      </c>
      <c r="B70" s="49" t="s">
        <v>8</v>
      </c>
      <c r="C70" s="50" t="s">
        <v>63</v>
      </c>
      <c r="D70" s="46">
        <v>2007</v>
      </c>
      <c r="E70" s="102">
        <v>1</v>
      </c>
      <c r="F70" s="121">
        <f>G70/G9</f>
        <v>1004.4462140818899</v>
      </c>
      <c r="G70" s="104">
        <v>7568</v>
      </c>
      <c r="H70" s="47"/>
      <c r="I70" s="36"/>
      <c r="J70" s="37"/>
      <c r="K70" s="37"/>
      <c r="M70" s="39"/>
      <c r="N70" s="40"/>
      <c r="O70" s="41"/>
      <c r="P70" s="42"/>
      <c r="Q70" s="42"/>
      <c r="R70" s="48"/>
    </row>
    <row r="71" spans="1:18" s="38" customFormat="1" ht="30" customHeight="1" x14ac:dyDescent="0.25">
      <c r="A71" s="43">
        <f t="shared" si="1"/>
        <v>54</v>
      </c>
      <c r="B71" s="49" t="s">
        <v>8</v>
      </c>
      <c r="C71" s="50" t="s">
        <v>64</v>
      </c>
      <c r="D71" s="46">
        <v>2007</v>
      </c>
      <c r="E71" s="102">
        <v>1</v>
      </c>
      <c r="F71" s="121">
        <f>G71/G9</f>
        <v>184.75014931315945</v>
      </c>
      <c r="G71" s="104">
        <v>1392</v>
      </c>
      <c r="H71" s="47"/>
      <c r="I71" s="36"/>
      <c r="J71" s="37"/>
      <c r="K71" s="37"/>
      <c r="M71" s="39"/>
      <c r="N71" s="40"/>
      <c r="O71" s="41"/>
      <c r="P71" s="42"/>
      <c r="Q71" s="42"/>
      <c r="R71" s="48"/>
    </row>
    <row r="72" spans="1:18" s="38" customFormat="1" ht="30" customHeight="1" x14ac:dyDescent="0.25">
      <c r="A72" s="43">
        <f t="shared" si="1"/>
        <v>55</v>
      </c>
      <c r="B72" s="44" t="s">
        <v>8</v>
      </c>
      <c r="C72" s="45" t="s">
        <v>65</v>
      </c>
      <c r="D72" s="46">
        <v>2007</v>
      </c>
      <c r="E72" s="106">
        <v>2</v>
      </c>
      <c r="F72" s="121">
        <f>G72/G9</f>
        <v>193.24440905169553</v>
      </c>
      <c r="G72" s="104">
        <v>1456</v>
      </c>
      <c r="H72" s="47"/>
      <c r="I72" s="36"/>
      <c r="J72" s="37"/>
      <c r="K72" s="37"/>
      <c r="M72" s="39"/>
      <c r="N72" s="40"/>
      <c r="O72" s="41"/>
      <c r="P72" s="42"/>
      <c r="Q72" s="42"/>
      <c r="R72" s="48"/>
    </row>
    <row r="73" spans="1:18" s="38" customFormat="1" ht="30" customHeight="1" x14ac:dyDescent="0.25">
      <c r="A73" s="43">
        <f>A72+1</f>
        <v>56</v>
      </c>
      <c r="B73" s="49" t="s">
        <v>8</v>
      </c>
      <c r="C73" s="50" t="s">
        <v>66</v>
      </c>
      <c r="D73" s="46">
        <v>2007</v>
      </c>
      <c r="E73" s="102">
        <v>1</v>
      </c>
      <c r="F73" s="121">
        <f>G73/G9</f>
        <v>209.17114606145066</v>
      </c>
      <c r="G73" s="104">
        <v>1576</v>
      </c>
      <c r="H73" s="47"/>
      <c r="I73" s="36"/>
      <c r="J73" s="37"/>
      <c r="K73" s="37"/>
      <c r="M73" s="39"/>
      <c r="N73" s="40"/>
      <c r="O73" s="41"/>
      <c r="P73" s="42"/>
      <c r="Q73" s="42"/>
      <c r="R73" s="48"/>
    </row>
    <row r="74" spans="1:18" s="38" customFormat="1" ht="30" customHeight="1" x14ac:dyDescent="0.25">
      <c r="A74" s="43">
        <f>A73+1</f>
        <v>57</v>
      </c>
      <c r="B74" s="49" t="s">
        <v>8</v>
      </c>
      <c r="C74" s="50" t="s">
        <v>67</v>
      </c>
      <c r="D74" s="46">
        <v>2007</v>
      </c>
      <c r="E74" s="102">
        <v>1</v>
      </c>
      <c r="F74" s="121">
        <f>G74/G9</f>
        <v>490.54349990045785</v>
      </c>
      <c r="G74" s="104">
        <v>3696</v>
      </c>
      <c r="H74" s="47"/>
      <c r="I74" s="36"/>
      <c r="J74" s="37"/>
      <c r="K74" s="37"/>
      <c r="M74" s="39"/>
      <c r="N74" s="40"/>
      <c r="O74" s="41"/>
      <c r="P74" s="42"/>
      <c r="Q74" s="42"/>
      <c r="R74" s="48"/>
    </row>
    <row r="75" spans="1:18" s="38" customFormat="1" ht="30" customHeight="1" x14ac:dyDescent="0.25">
      <c r="A75" s="43">
        <f>A74+1</f>
        <v>58</v>
      </c>
      <c r="B75" s="49" t="s">
        <v>8</v>
      </c>
      <c r="C75" s="50" t="s">
        <v>68</v>
      </c>
      <c r="D75" s="46">
        <v>2007</v>
      </c>
      <c r="E75" s="102">
        <v>2</v>
      </c>
      <c r="F75" s="121">
        <f>G75/G9</f>
        <v>254.82779215608201</v>
      </c>
      <c r="G75" s="104">
        <v>1920</v>
      </c>
      <c r="H75" s="47"/>
      <c r="I75" s="36"/>
      <c r="J75" s="37"/>
      <c r="K75" s="37"/>
      <c r="M75" s="39"/>
      <c r="N75" s="40"/>
      <c r="O75" s="41"/>
      <c r="P75" s="42"/>
      <c r="Q75" s="42"/>
      <c r="R75" s="48"/>
    </row>
    <row r="76" spans="1:18" s="38" customFormat="1" ht="30" customHeight="1" x14ac:dyDescent="0.25">
      <c r="A76" s="43">
        <f t="shared" ref="A76:A80" si="2">A75+1</f>
        <v>59</v>
      </c>
      <c r="B76" s="49" t="s">
        <v>8</v>
      </c>
      <c r="C76" s="68" t="s">
        <v>69</v>
      </c>
      <c r="D76" s="46">
        <v>2007</v>
      </c>
      <c r="E76" s="102">
        <v>1</v>
      </c>
      <c r="F76" s="121">
        <f>G76/G9</f>
        <v>147.58776295706417</v>
      </c>
      <c r="G76" s="104">
        <v>1112</v>
      </c>
      <c r="H76" s="47"/>
      <c r="I76" s="36"/>
      <c r="J76" s="37"/>
      <c r="K76" s="37"/>
      <c r="M76" s="39"/>
      <c r="N76" s="40"/>
      <c r="O76" s="41"/>
      <c r="P76" s="42"/>
      <c r="Q76" s="42"/>
      <c r="R76" s="48"/>
    </row>
    <row r="77" spans="1:18" s="38" customFormat="1" ht="30" customHeight="1" x14ac:dyDescent="0.25">
      <c r="A77" s="43">
        <f t="shared" si="2"/>
        <v>60</v>
      </c>
      <c r="B77" s="49" t="s">
        <v>8</v>
      </c>
      <c r="C77" s="50" t="s">
        <v>70</v>
      </c>
      <c r="D77" s="46">
        <v>2007</v>
      </c>
      <c r="E77" s="102">
        <v>1</v>
      </c>
      <c r="F77" s="121">
        <f>G77/G9</f>
        <v>281.37235383900719</v>
      </c>
      <c r="G77" s="104">
        <v>2120</v>
      </c>
      <c r="H77" s="47"/>
      <c r="I77" s="36"/>
      <c r="J77" s="37"/>
      <c r="K77" s="37"/>
      <c r="M77" s="39"/>
      <c r="N77" s="40"/>
      <c r="O77" s="41"/>
      <c r="P77" s="42"/>
      <c r="Q77" s="42"/>
      <c r="R77" s="48"/>
    </row>
    <row r="78" spans="1:18" s="38" customFormat="1" ht="30" customHeight="1" x14ac:dyDescent="0.25">
      <c r="A78" s="43">
        <f t="shared" si="2"/>
        <v>61</v>
      </c>
      <c r="B78" s="49" t="s">
        <v>8</v>
      </c>
      <c r="C78" s="50" t="s">
        <v>71</v>
      </c>
      <c r="D78" s="46">
        <v>2007</v>
      </c>
      <c r="E78" s="102">
        <v>3</v>
      </c>
      <c r="F78" s="121">
        <f>G78/G9</f>
        <v>1853.8721879354966</v>
      </c>
      <c r="G78" s="104">
        <v>13968</v>
      </c>
      <c r="H78" s="47"/>
      <c r="I78" s="36"/>
      <c r="J78" s="37"/>
      <c r="K78" s="37"/>
      <c r="M78" s="39"/>
      <c r="N78" s="40"/>
      <c r="O78" s="41"/>
      <c r="P78" s="42"/>
      <c r="Q78" s="42"/>
      <c r="R78" s="48"/>
    </row>
    <row r="79" spans="1:18" s="38" customFormat="1" ht="30" customHeight="1" x14ac:dyDescent="0.25">
      <c r="A79" s="43">
        <f t="shared" si="2"/>
        <v>62</v>
      </c>
      <c r="B79" s="49" t="s">
        <v>8</v>
      </c>
      <c r="C79" s="50" t="s">
        <v>72</v>
      </c>
      <c r="D79" s="46">
        <v>2007</v>
      </c>
      <c r="E79" s="102">
        <v>1</v>
      </c>
      <c r="F79" s="121">
        <f>G79/G9</f>
        <v>310.88990643042007</v>
      </c>
      <c r="G79" s="104">
        <v>2342.4</v>
      </c>
      <c r="H79" s="47"/>
      <c r="I79" s="36"/>
      <c r="J79" s="37"/>
      <c r="K79" s="37"/>
      <c r="M79" s="39"/>
      <c r="N79" s="40"/>
      <c r="O79" s="41"/>
      <c r="P79" s="42"/>
      <c r="Q79" s="42"/>
      <c r="R79" s="48"/>
    </row>
    <row r="80" spans="1:18" s="38" customFormat="1" ht="30" customHeight="1" x14ac:dyDescent="0.25">
      <c r="A80" s="43">
        <f t="shared" si="2"/>
        <v>63</v>
      </c>
      <c r="B80" s="49" t="s">
        <v>8</v>
      </c>
      <c r="C80" s="50" t="s">
        <v>73</v>
      </c>
      <c r="D80" s="46">
        <v>2007</v>
      </c>
      <c r="E80" s="102">
        <v>1</v>
      </c>
      <c r="F80" s="121">
        <f>G80/G9</f>
        <v>545.75618820094235</v>
      </c>
      <c r="G80" s="104">
        <v>4112</v>
      </c>
      <c r="H80" s="47"/>
      <c r="I80" s="36"/>
      <c r="J80" s="37"/>
      <c r="K80" s="37"/>
      <c r="M80" s="39"/>
      <c r="N80" s="40"/>
      <c r="O80" s="41"/>
      <c r="P80" s="42"/>
      <c r="Q80" s="42"/>
      <c r="R80" s="48"/>
    </row>
    <row r="81" spans="1:18" s="38" customFormat="1" ht="4.5" customHeight="1" x14ac:dyDescent="0.25">
      <c r="A81" s="34"/>
      <c r="B81" s="34"/>
      <c r="C81" s="34"/>
      <c r="D81" s="34"/>
      <c r="E81" s="34"/>
      <c r="F81" s="121"/>
      <c r="G81" s="34"/>
      <c r="H81" s="35"/>
      <c r="I81" s="36"/>
      <c r="J81" s="37"/>
      <c r="K81" s="37"/>
      <c r="M81" s="39"/>
      <c r="N81" s="40"/>
      <c r="O81" s="41"/>
      <c r="P81" s="42"/>
      <c r="Q81" s="42"/>
      <c r="R81" s="48"/>
    </row>
    <row r="82" spans="1:18" s="38" customFormat="1" ht="4.5" customHeight="1" x14ac:dyDescent="0.25">
      <c r="A82" s="34"/>
      <c r="B82" s="34"/>
      <c r="C82" s="34"/>
      <c r="D82" s="34"/>
      <c r="E82" s="34"/>
      <c r="F82" s="121"/>
      <c r="G82" s="34"/>
      <c r="H82" s="35"/>
      <c r="I82" s="36"/>
      <c r="J82" s="37"/>
      <c r="K82" s="37"/>
      <c r="M82" s="39"/>
      <c r="N82" s="40"/>
      <c r="O82" s="41"/>
      <c r="P82" s="42"/>
      <c r="Q82" s="42"/>
      <c r="R82" s="48"/>
    </row>
    <row r="83" spans="1:18" s="38" customFormat="1" ht="30" customHeight="1" x14ac:dyDescent="0.25">
      <c r="A83" s="43">
        <f>A80+1</f>
        <v>64</v>
      </c>
      <c r="B83" s="49" t="s">
        <v>8</v>
      </c>
      <c r="C83" s="50" t="s">
        <v>74</v>
      </c>
      <c r="D83" s="46">
        <v>2007</v>
      </c>
      <c r="E83" s="102">
        <v>1</v>
      </c>
      <c r="F83" s="121">
        <f>G83/G9</f>
        <v>5972.5263786581718</v>
      </c>
      <c r="G83" s="104">
        <v>45000</v>
      </c>
      <c r="H83" s="47"/>
      <c r="I83" s="36"/>
      <c r="J83" s="37"/>
      <c r="K83" s="37"/>
      <c r="M83" s="39"/>
      <c r="N83" s="40"/>
      <c r="O83" s="41"/>
      <c r="P83" s="42"/>
      <c r="Q83" s="42"/>
      <c r="R83" s="48"/>
    </row>
    <row r="84" spans="1:18" ht="3.75" customHeight="1" x14ac:dyDescent="0.3">
      <c r="A84" s="69"/>
      <c r="B84" s="70"/>
      <c r="C84" s="71"/>
      <c r="D84" s="72"/>
      <c r="E84" s="73"/>
      <c r="F84" s="107"/>
      <c r="G84" s="74"/>
      <c r="H84" s="75"/>
      <c r="I84" s="26"/>
      <c r="J84" s="27"/>
      <c r="K84" s="27"/>
      <c r="M84" s="28"/>
      <c r="N84" s="76"/>
      <c r="O84" s="76"/>
    </row>
    <row r="85" spans="1:18" ht="16.5" customHeight="1" x14ac:dyDescent="0.3">
      <c r="A85" s="77"/>
      <c r="B85" s="78"/>
      <c r="C85" s="128" t="s">
        <v>77</v>
      </c>
      <c r="D85" s="128"/>
      <c r="E85" s="112"/>
      <c r="F85" s="119">
        <f>SUM(F36:F84)</f>
        <v>45619.271351781797</v>
      </c>
      <c r="G85" s="79"/>
      <c r="H85" s="80"/>
    </row>
    <row r="86" spans="1:18" s="118" customFormat="1" ht="26" customHeight="1" x14ac:dyDescent="0.3">
      <c r="A86" s="113"/>
      <c r="B86" s="78"/>
      <c r="C86" s="128" t="s">
        <v>79</v>
      </c>
      <c r="D86" s="128"/>
      <c r="E86" s="114"/>
      <c r="F86" s="115">
        <v>75761.17</v>
      </c>
      <c r="G86" s="116"/>
      <c r="H86" s="117"/>
    </row>
    <row r="87" spans="1:18" ht="1.5" customHeight="1" x14ac:dyDescent="0.3">
      <c r="A87" s="77"/>
      <c r="B87" s="78"/>
      <c r="C87" s="82"/>
      <c r="D87" s="82"/>
      <c r="E87" s="81"/>
      <c r="F87" s="83"/>
      <c r="G87" s="79"/>
      <c r="H87" s="80"/>
    </row>
    <row r="88" spans="1:18" s="89" customFormat="1" ht="15.75" customHeight="1" x14ac:dyDescent="0.4">
      <c r="A88" s="84"/>
      <c r="B88" s="85"/>
      <c r="C88" s="124" t="s">
        <v>81</v>
      </c>
      <c r="D88" s="125"/>
      <c r="E88" s="126"/>
      <c r="F88" s="127">
        <v>35000</v>
      </c>
      <c r="H88" s="90"/>
    </row>
    <row r="89" spans="1:18" s="89" customFormat="1" ht="3" customHeight="1" x14ac:dyDescent="0.4">
      <c r="A89" s="84"/>
      <c r="B89" s="85"/>
      <c r="C89" s="86"/>
      <c r="D89" s="87"/>
      <c r="E89" s="88"/>
      <c r="H89" s="90"/>
    </row>
    <row r="90" spans="1:18" s="89" customFormat="1" ht="15.75" customHeight="1" x14ac:dyDescent="0.35">
      <c r="A90" s="91"/>
      <c r="C90" s="123"/>
      <c r="D90" s="92"/>
      <c r="H90" s="90"/>
    </row>
    <row r="91" spans="1:18" s="89" customFormat="1" ht="3" customHeight="1" x14ac:dyDescent="0.35">
      <c r="A91" s="91"/>
      <c r="C91" s="85"/>
      <c r="D91" s="92"/>
      <c r="H91" s="90"/>
    </row>
    <row r="92" spans="1:18" s="89" customFormat="1" ht="15.75" customHeight="1" x14ac:dyDescent="0.35">
      <c r="A92" s="91"/>
      <c r="C92" s="86"/>
      <c r="D92" s="92"/>
      <c r="H92" s="90"/>
    </row>
    <row r="93" spans="1:18" ht="12.75" customHeight="1" x14ac:dyDescent="0.25">
      <c r="A93" s="93"/>
      <c r="B93" s="94"/>
      <c r="C93" s="94"/>
      <c r="D93" s="94"/>
      <c r="G93" s="95"/>
      <c r="H93" s="1"/>
    </row>
    <row r="94" spans="1:18" ht="12.75" customHeight="1" x14ac:dyDescent="0.25">
      <c r="A94" s="93"/>
      <c r="B94" s="94"/>
      <c r="C94" s="94"/>
      <c r="D94" s="94"/>
      <c r="G94" s="95"/>
      <c r="H94" s="1"/>
    </row>
    <row r="95" spans="1:18" ht="12.75" customHeight="1" x14ac:dyDescent="0.25">
      <c r="A95" s="93"/>
      <c r="B95" s="94"/>
      <c r="C95" s="94"/>
      <c r="D95" s="94"/>
      <c r="G95" s="95"/>
      <c r="H95" s="1"/>
    </row>
    <row r="96" spans="1:18" ht="12.75" customHeight="1" x14ac:dyDescent="0.25">
      <c r="A96" s="93"/>
      <c r="B96" s="94"/>
      <c r="C96" s="94"/>
      <c r="D96" s="94"/>
      <c r="G96" s="95"/>
      <c r="H96" s="1"/>
    </row>
    <row r="97" spans="1:8" ht="12.75" customHeight="1" x14ac:dyDescent="0.25">
      <c r="A97" s="93"/>
      <c r="B97" s="94"/>
      <c r="C97" s="94"/>
      <c r="D97" s="94"/>
      <c r="G97" s="95"/>
      <c r="H97" s="1"/>
    </row>
    <row r="98" spans="1:8" ht="12.75" customHeight="1" x14ac:dyDescent="0.25">
      <c r="A98" s="93"/>
      <c r="B98" s="94"/>
      <c r="C98" s="94"/>
      <c r="D98" s="94"/>
      <c r="G98" s="95"/>
      <c r="H98" s="1"/>
    </row>
    <row r="99" spans="1:8" ht="12.75" customHeight="1" x14ac:dyDescent="0.25">
      <c r="A99" s="93"/>
      <c r="B99" s="94"/>
      <c r="C99" s="94"/>
      <c r="D99" s="94"/>
      <c r="G99" s="95"/>
      <c r="H99" s="1"/>
    </row>
    <row r="100" spans="1:8" ht="12.75" customHeight="1" x14ac:dyDescent="0.25">
      <c r="A100" s="93"/>
      <c r="B100" s="94"/>
      <c r="C100" s="94"/>
      <c r="D100" s="94"/>
      <c r="G100" s="95"/>
      <c r="H100" s="1"/>
    </row>
    <row r="101" spans="1:8" ht="12.75" customHeight="1" x14ac:dyDescent="0.25">
      <c r="A101" s="93"/>
      <c r="B101" s="94"/>
      <c r="C101" s="94"/>
      <c r="D101" s="94"/>
      <c r="G101" s="95"/>
      <c r="H101" s="1"/>
    </row>
    <row r="102" spans="1:8" ht="12.75" customHeight="1" x14ac:dyDescent="0.25">
      <c r="A102" s="93"/>
      <c r="B102" s="94"/>
      <c r="C102" s="94"/>
      <c r="D102" s="94"/>
      <c r="G102" s="95"/>
      <c r="H102" s="1"/>
    </row>
    <row r="103" spans="1:8" ht="12.75" customHeight="1" x14ac:dyDescent="0.25">
      <c r="A103" s="93"/>
      <c r="B103" s="94"/>
      <c r="C103" s="94"/>
      <c r="D103" s="94"/>
      <c r="G103" s="95"/>
      <c r="H103" s="1"/>
    </row>
    <row r="104" spans="1:8" ht="12.75" customHeight="1" x14ac:dyDescent="0.25">
      <c r="A104" s="93"/>
      <c r="B104" s="94"/>
      <c r="C104" s="94"/>
      <c r="D104" s="94"/>
      <c r="G104" s="95"/>
      <c r="H104" s="1"/>
    </row>
    <row r="105" spans="1:8" ht="12.75" customHeight="1" x14ac:dyDescent="0.25">
      <c r="A105" s="93"/>
      <c r="B105" s="94"/>
      <c r="C105" s="94"/>
      <c r="D105" s="94"/>
      <c r="G105" s="95"/>
      <c r="H105" s="1"/>
    </row>
    <row r="106" spans="1:8" ht="12.75" customHeight="1" x14ac:dyDescent="0.3">
      <c r="A106" s="93"/>
      <c r="B106" s="94"/>
      <c r="C106" s="94"/>
      <c r="D106" s="94"/>
      <c r="F106" s="96"/>
      <c r="G106" s="95"/>
      <c r="H106" s="1"/>
    </row>
    <row r="107" spans="1:8" ht="12.75" customHeight="1" x14ac:dyDescent="0.25"/>
  </sheetData>
  <mergeCells count="9">
    <mergeCell ref="C85:D85"/>
    <mergeCell ref="C86:D86"/>
    <mergeCell ref="A2:F2"/>
    <mergeCell ref="A4:A6"/>
    <mergeCell ref="B4:B6"/>
    <mergeCell ref="C4:C6"/>
    <mergeCell ref="D4:D6"/>
    <mergeCell ref="E4:E6"/>
    <mergeCell ref="F4:F6"/>
  </mergeCells>
  <pageMargins left="0.62992125984251968" right="0.23622047244094491" top="0.51181102362204722" bottom="0.45" header="0.23622047244094491" footer="0.19685039370078741"/>
  <pageSetup paperSize="9" orientation="portrait" r:id="rId1"/>
  <headerFooter alignWithMargins="0">
    <oddHeader>&amp;C&amp;11Procjena vrijednosti pokretnina CITYGREEN ČETREDESET I PET d.o.o. u st., Buzet (Baderna)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REK. Proc. pokr. SITYGR 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Vence</dc:creator>
  <cp:lastModifiedBy>Boris Zadković</cp:lastModifiedBy>
  <cp:lastPrinted>2024-02-11T22:20:26Z</cp:lastPrinted>
  <dcterms:created xsi:type="dcterms:W3CDTF">2023-04-18T21:37:12Z</dcterms:created>
  <dcterms:modified xsi:type="dcterms:W3CDTF">2024-05-01T11:49:02Z</dcterms:modified>
</cp:coreProperties>
</file>